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C:\Users\sgordon\Desktop\"/>
    </mc:Choice>
  </mc:AlternateContent>
  <xr:revisionPtr revIDLastSave="0" documentId="8_{8BE5638B-7F5E-4C2A-ABBF-6CCF894F072A}" xr6:coauthVersionLast="47" xr6:coauthVersionMax="47" xr10:uidLastSave="{00000000-0000-0000-0000-000000000000}"/>
  <bookViews>
    <workbookView xWindow="-108" yWindow="-108" windowWidth="23256" windowHeight="12456" xr2:uid="{00000000-000D-0000-FFFF-FFFF00000000}"/>
  </bookViews>
  <sheets>
    <sheet name="Hoja1" sheetId="1" r:id="rId1"/>
    <sheet name="Hoja2"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8" i="1" l="1"/>
  <c r="H137" i="1"/>
  <c r="H136" i="1"/>
  <c r="H135" i="1"/>
  <c r="H134" i="1"/>
  <c r="H133" i="1"/>
  <c r="H132" i="1"/>
  <c r="H131" i="1"/>
  <c r="G6" i="4"/>
  <c r="G5" i="4"/>
  <c r="G4" i="4"/>
  <c r="B4" i="4"/>
  <c r="B2" i="4"/>
  <c r="B3" i="4"/>
  <c r="J147" i="1" l="1"/>
  <c r="G147" i="1"/>
  <c r="E147" i="1"/>
  <c r="C147" i="1"/>
  <c r="A147" i="1" l="1"/>
  <c r="M147" i="1"/>
</calcChain>
</file>

<file path=xl/sharedStrings.xml><?xml version="1.0" encoding="utf-8"?>
<sst xmlns="http://schemas.openxmlformats.org/spreadsheetml/2006/main" count="505" uniqueCount="306">
  <si>
    <t>FORMULARIO DE RENDICIÓN DE CUENTAS</t>
  </si>
  <si>
    <t>FUNCIONES DEL ESTADO</t>
  </si>
  <si>
    <t>DATOS GENERALES</t>
  </si>
  <si>
    <t>RUC:</t>
  </si>
  <si>
    <t>INSTITUCIÓN:</t>
  </si>
  <si>
    <t xml:space="preserve"> FUNCIÓN A LA QUE PERTENECE</t>
  </si>
  <si>
    <t xml:space="preserve"> SECTOR:</t>
  </si>
  <si>
    <t>NIVEL QUE RINDE CUENTAS:</t>
  </si>
  <si>
    <t>PROVINCIA:</t>
  </si>
  <si>
    <t>CANTÓN:</t>
  </si>
  <si>
    <t>PARROQUIA:</t>
  </si>
  <si>
    <t>DIRECCIÓN:</t>
  </si>
  <si>
    <t>EMAIL:</t>
  </si>
  <si>
    <t>TELÉFONO:</t>
  </si>
  <si>
    <t>PÁGINA WEB O RED SOCIAL:</t>
  </si>
  <si>
    <t>REPRESENTANTE LEGAL</t>
  </si>
  <si>
    <t>NOMBRES DEL REPRESENTANTE:</t>
  </si>
  <si>
    <t>CARGO DEL REPRESENTANTE:</t>
  </si>
  <si>
    <t>RESPONSABLE DEL PROCESO DE RENDICIÓN DE CUENTAS</t>
  </si>
  <si>
    <t>NOMBRES DEL RESPONSABLE:</t>
  </si>
  <si>
    <t>CARGO DEL RESPONSABLE:</t>
  </si>
  <si>
    <t>FECHA DE DESIGNACIÓN:</t>
  </si>
  <si>
    <t>RESPONSABLE DEL REGISTRO DEL INFORME DE RENDICIÓN DE CUENTAS</t>
  </si>
  <si>
    <t>DATOS DEL INFORME</t>
  </si>
  <si>
    <t>PERIODO DE RENDICIÓN DE CUENTAS</t>
  </si>
  <si>
    <t>FECHA DE INICIO:</t>
  </si>
  <si>
    <t>FECHA DE FIN:</t>
  </si>
  <si>
    <t>OBJETIVOS ESTRATÉGICOS/FUNCIONES O FINES</t>
  </si>
  <si>
    <t>OBJETVOS ESTRATÉGICOS/FUNCIONES O FINES</t>
  </si>
  <si>
    <t>TIPO(OBJETIVOS ESTRATÉGICOS</t>
  </si>
  <si>
    <t>COBERTURA INSTITUCIONAL(UDAF)</t>
  </si>
  <si>
    <t>COBERTURA</t>
  </si>
  <si>
    <t>No. Unidades</t>
  </si>
  <si>
    <t>COBERTURA TERRITORIAL (EODS)</t>
  </si>
  <si>
    <t>NO. DE UNIDADES</t>
  </si>
  <si>
    <t>DESCRIPCIÓN DE LA COBERTURA</t>
  </si>
  <si>
    <t>COBERTURA INSTITUCIONAL:UNIDADES DE ATENCIÓN</t>
  </si>
  <si>
    <t>NIVEL</t>
  </si>
  <si>
    <t>N° DE UNIDADES</t>
  </si>
  <si>
    <t>N. USUARIOS</t>
  </si>
  <si>
    <t>GÉNERO</t>
  </si>
  <si>
    <t>NACIONALIDADES O PUEBLOS</t>
  </si>
  <si>
    <t>LINK AL MEDIO DE VERIFICACIÓN</t>
  </si>
  <si>
    <t>MASCULINO</t>
  </si>
  <si>
    <t>FEMENINO</t>
  </si>
  <si>
    <t>GLBTI</t>
  </si>
  <si>
    <t>MONTUBIO</t>
  </si>
  <si>
    <t>MESTIZO</t>
  </si>
  <si>
    <t>CHOLO</t>
  </si>
  <si>
    <t>INDIGENA</t>
  </si>
  <si>
    <t>AFROECUATORIANO</t>
  </si>
  <si>
    <t>IMPLEMENTACIÓN DE POLÍTICAS PÚBLICAS PARA LA IGUALDAD:</t>
  </si>
  <si>
    <t>IMPLEMENTACIÓN DE POLÍTICAS PÚBLICAS PARA LA IGUALDAD</t>
  </si>
  <si>
    <t>PONGA SI O NO</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</si>
  <si>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</si>
  <si>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</si>
  <si>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</si>
  <si>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</si>
  <si>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</si>
  <si>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</si>
  <si>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GÉNERO</t>
  </si>
  <si>
    <t>IMPLEMENTACIÓN DE POLÍTICAS PÚBLICAS DE MOVILIDAD HUMANA</t>
  </si>
  <si>
    <t>PLANIFICACIÓN PARTICIPATIVA:</t>
  </si>
  <si>
    <t>PLANIFICACIÓN PARTICIPATIVA</t>
  </si>
  <si>
    <t>PONGA SI o NO</t>
  </si>
  <si>
    <t>LINK AL MEDIO DE VERIFICACIÓN PUBLICADO EN LA PAG. WEB DE LA INSTITUCIÓN</t>
  </si>
  <si>
    <t>SE HAN IMPLEMENTADO MECANISMOS DE PARTICIPACIÓN CIUDADANA PARA LA FORMULACIÓN DE POLÍTICAS Y PLANES INSTITUCIONALES</t>
  </si>
  <si>
    <t>SE COORDINA CON LAS INSTANCIAS DE PARTICIPACIÓN EXISTENTES EN EL TERRITORIO</t>
  </si>
  <si>
    <t>MECANISMOS DE PARTICIPACIÓN CIUDADANA:</t>
  </si>
  <si>
    <t>MECANISMOS DE PARTICIPACIÓN CIUDADANA</t>
  </si>
  <si>
    <t>NÚMERO DE MECANISMOS IMPLEMENTADOS EN EL AÑO</t>
  </si>
  <si>
    <t>AUDIENCIA PÚBLICA</t>
  </si>
  <si>
    <t>CONSEJOS CONSULTIVOS</t>
  </si>
  <si>
    <t>LINK DE ACCESO AL MEDIO DE VERIFICACIÓN</t>
  </si>
  <si>
    <t>CONSEJOS CIUDADANOS SECTORIALES</t>
  </si>
  <si>
    <t>DIÁLOGOS PERIÓDICOS DE DELIBERACIÓN</t>
  </si>
  <si>
    <t>AGENDA PÚBLICA DE CONSULTA A LA CIUDADANÍA</t>
  </si>
  <si>
    <t>OTROS</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</si>
  <si>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</si>
  <si>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</si>
  <si>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</si>
  <si>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</si>
  <si>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</si>
  <si>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</si>
  <si>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</si>
  <si>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</si>
  <si>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t>
  </si>
  <si>
    <t>PASOS DEL PROCESO DE RENDICIÓN DE CUENTAS</t>
  </si>
  <si>
    <t>PONGA SI</t>
  </si>
  <si>
    <t>DESCRIBA LA EJECUCIÓN DE LOS PASOS</t>
  </si>
  <si>
    <t>FASE 1</t>
  </si>
  <si>
    <t>CONFORMACIÓN DEL EQUIPO DE RENDICIÓN DE CUENTAS</t>
  </si>
  <si>
    <t>DISEÑO DE LA PROPUESTA DEL PROCESO DE RENDICIÓN DE CUENTAS</t>
  </si>
  <si>
    <t>FASE 2</t>
  </si>
  <si>
    <t>EVALUACIÓN DE LA GESTIÓN INSTITUCIONAL:</t>
  </si>
  <si>
    <t>LLENADO DEL FORMULARIO DE INFORME DE RENDICIÓN DE CUENTAS ESTABLECIDO POR EL CPCCS</t>
  </si>
  <si>
    <t>ELABORACION  DEL INFORME NARRATIVO DE RENDICIÓN DE CUENTAS</t>
  </si>
  <si>
    <t>SOCIALIZACIÓN INTERNA Y APROBACIÓN DEL INFORME DE RENDICIÓN DE CUENTAS POR PARTE DE LOS RESPONSABLES</t>
  </si>
  <si>
    <t>FASE 3</t>
  </si>
  <si>
    <t>DIFUSIÓN DEL INFORME DE RENDICIÓN DE CUENTAS A TRAVÉS DE DISTINTOS MEDIOS</t>
  </si>
  <si>
    <t>PLANIFICACIÓN  DEL ESPACIO DELIBERATIVO PARA REVISIÓN</t>
  </si>
  <si>
    <t>REALIZACIÓN DEL EVENTO DE DELIBERACIÓN PÚBLICA DE RENDICIÓN DE CUENTAS A LA CIUDADANÍA</t>
  </si>
  <si>
    <t>INCORPORACIÓN DE LOS APORTES CIUDADANOS EN EL INFORME DE RENDICIÓN DE CUENTAS</t>
  </si>
  <si>
    <t>FASE 4</t>
  </si>
  <si>
    <t>ENTREGA DEL INFORME DE RENDICIÓN DE CUENTAS AL CPCCS, A TRAVÉS DEL SISTEMA INFORMÁTICO</t>
  </si>
  <si>
    <t>DESCRIBA LOS PRINCIPALES APORTES CIUDADANOS RECIBIDOS:</t>
  </si>
  <si>
    <t>DATOS DE LA DELIBERACIÓN PÚBLICA Y EVALUACIÓN CIUDADANA DE RENDICIÓN DE CUENTAS:</t>
  </si>
  <si>
    <t>Fecha en que se realizó la deliberación pública y evaluación ciudadana de rendición de cuentas:</t>
  </si>
  <si>
    <t>N° DE USUARIOS</t>
  </si>
  <si>
    <t>INCORPORACIÓN DE LOS APORTES CIUDADANOS DE LA RENDICIÓN DE CUENTAS DEL AÑO ANTERIOR EN LA GESTIÓN INSTITUCIONAL:</t>
  </si>
  <si>
    <t>DESCRIBA LOS APORTES CIUDADANOS REPORTADOS EN LA RENDICIÓN DE CUENTAS DEL AÑO ANTERIOR</t>
  </si>
  <si>
    <t>SE INCORPORÓ EL APORTE CIUDADANO EN LA GESTIÓN INSTITUCIONAL? PONGA SÍ O NO</t>
  </si>
  <si>
    <t>PORCENTAJE DE AVANCES DE CUMPLIMIENTO</t>
  </si>
  <si>
    <t>DESCRIPCIÓN DE RESULTADOS</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</si>
  <si>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</si>
  <si>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</si>
  <si>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</si>
  <si>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</si>
  <si>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</si>
  <si>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</si>
  <si>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</si>
  <si>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</si>
  <si>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MINUTOS</t>
  </si>
  <si>
    <t>Radio</t>
  </si>
  <si>
    <t>Prensa</t>
  </si>
  <si>
    <t>Televisión</t>
  </si>
  <si>
    <t>Medios digitales</t>
  </si>
  <si>
    <t>TRANSPARENCIA Y ACCESO A LA INFORMACIÓN DE LA GESTIÓN INSTITUCIONAL Y DE SU RENDICIÓN DE CUENTAS:</t>
  </si>
  <si>
    <t>MECANISMOS ADOPTADOS</t>
  </si>
  <si>
    <t>LINK AL MEDIO DE VERIFICACIÓN PUBLICADO EN LA PÁG. WEB DE LA INSTITUCIÓN</t>
  </si>
  <si>
    <t>PUBLICACIÓN EN LA PÁG. WEB DE LOS CONTENIDOS ESTABLECIDOS EN EL ART. 19 DE LA LOTAIP</t>
  </si>
  <si>
    <t>PUBLICACIÓN EN LA PÁG. WEB DEL INFORME DE RENDICIÓN DE CUENTAS Y SUS MEDIOS DE VERIFICACIÓN ESTABLECIDOS EN EL NUMERAL 12 DEL ART. 19 DE LA LOTAIP.</t>
  </si>
  <si>
    <t>PLANIFICACIÓN: SE REFIERE A LA ARTICULACIÓN DE POLÍTICAS PÚBLICAS:</t>
  </si>
  <si>
    <t>LA INSTITUCIÓN TIENE ARTICULADO EL PLAN ESTRATÉGICO INSTITUCIONAL</t>
  </si>
  <si>
    <t>LA INSTITUCIÓN TIENE ARTICULADAS SUS POA AL PLAN NACIONAL DE DESARROLLO</t>
  </si>
  <si>
    <t>EL POA ESTÁ ARTICULADO AL PLAN ESTRATÉGICO</t>
  </si>
  <si>
    <t>EJECUCIÓN PROGRAMÁTICA:</t>
  </si>
  <si>
    <t>OBJETIVOS ESTRATEGICOS/COMPETENCIAS EXCLUSIVAS</t>
  </si>
  <si>
    <t>META POA</t>
  </si>
  <si>
    <t>INDICADORES</t>
  </si>
  <si>
    <t>RESULTADOS</t>
  </si>
  <si>
    <t>% CUMPLIMIENTO DE LA GESTIÓN</t>
  </si>
  <si>
    <t>DESCRIPCIÓN DE LA GESTIÓN POR META</t>
  </si>
  <si>
    <t>DESCRIPCIÓN DE COMO APORTA EL RESULTADO ALCANZADO AL LOGRO</t>
  </si>
  <si>
    <t>OBJETIVO ESTRATÉGICO</t>
  </si>
  <si>
    <t>NO. DE META</t>
  </si>
  <si>
    <t>DESCRIPCIÓN</t>
  </si>
  <si>
    <t>TOTALES PLANIFICAD OS</t>
  </si>
  <si>
    <t>TOTALES CUMPLIDOS</t>
  </si>
  <si>
    <t>CUMPLIMIENTO DE LA EJECUCIÓN PRESUPUESTARIA:</t>
  </si>
  <si>
    <t>TIPO</t>
  </si>
  <si>
    <t>PRESUPUESTO PLANIFICADO</t>
  </si>
  <si>
    <t>PRESUPUESTO EJECUTADO</t>
  </si>
  <si>
    <t>PRESUPUESTO INSTITUCIONAL:</t>
  </si>
  <si>
    <t>TOTAL DE PRESUPUESTO INSTITUCIONAL CODIFICADO</t>
  </si>
  <si>
    <t>GASTO CORRIENTE PLANIFICADO</t>
  </si>
  <si>
    <t>GASTO CORRIENTE EJECUTADO</t>
  </si>
  <si>
    <t>GASTO DE INVERSIÓN PLANIFICADO</t>
  </si>
  <si>
    <t>GASTO DE INVERSIÓN EJECUTADO</t>
  </si>
  <si>
    <t>% EJECUCIÓN PRESUPUESTARIA</t>
  </si>
  <si>
    <t>PROCESOS DE CONTRATACIÓN Y COMPRAS PÚBLICAS DE BIENES Y SERVICIOS:</t>
  </si>
  <si>
    <t>TIPO DE CONTRATACIÓN (- ADQUISICIÓN DE BIENES INMUEBLES,-ADQUISICIÓN DE COMBUSTIBLE PARA VEHÍCULOS DE ENTIDADES CONTRATANTES,-ADQUISICIÓN DE PASAJES AÉREOS,-ARRENDAMIENTO DE BIENES MUEBLES E INMUEBLES, -CATÁLOGO ELECTRÓNICO, -COMPRA CORPORATIVA DE ALIMENTACIÓN ESCOLAR
-CONCURSO PÚBLICO DE CONSULTORÍA, -CONSULTORÍA CONTRATACIÓN DIRECTA, -CONSULTORÍA LISTA CORTA, -COTIZACIÓN, -FERIA INCLUSIVA, -ÍNFIMA CUANTÍA, -LICITACIÓN, -MENOR CUANTÍA, PROCEDIMIENTOS DE RÉGIMEN ESPECIAL, -PROCEDIMIENTOS DE CONTRATACIÓN EN SITUACIÓN DE EMERGENCIA-PROCEDIMIENTOS DE CONTRATACIÓN EN EL EXTRANJERO, -PROCEDIMIENTOS ESPECIALES, -PUBLICACIÓN, -SUBASTA INVERSA, -OTRAS-NO SE REALIZARON CONTRATACIONES)</t>
  </si>
  <si>
    <t>ESTADO ACTUAL</t>
  </si>
  <si>
    <t>Número Total Adjudicados</t>
  </si>
  <si>
    <t>Valor Total Adjudicados</t>
  </si>
  <si>
    <t>Número Total Finalizados</t>
  </si>
  <si>
    <t>Valor Total Finalizados</t>
  </si>
  <si>
    <t>ENAJENACIÓN, DONACIONES Y EXPROPIACIONES DE BIENES:</t>
  </si>
  <si>
    <t>BIEN</t>
  </si>
  <si>
    <t>VALOR TOTAL</t>
  </si>
  <si>
    <t>INCORPORACIÓN Y CUMPLIMIENTO DE LAS RECOMENDACIONES Y DICTÁMENES EMITIDOS POR PARTE DE LAS INSTITUCIONES DE LA FUNCIÓN DE TRANSPARENCIA Y CONTROL SOCIAL Y LA PROCURADURÍA GENERAL DEL ESTADO:</t>
  </si>
  <si>
    <t>ENTIDAD QUE RECOMIENDA</t>
  </si>
  <si>
    <t>N0. DE INFORME DE LA ENTIDAD QUE RECOMIENDA</t>
  </si>
  <si>
    <t>NO. DE INFORME DE CUMPLIMIENTO</t>
  </si>
  <si>
    <t>% DE CUMPLIMIENTO DE LAS RECOMENDACION ES</t>
  </si>
  <si>
    <t>OBSERVACIONES</t>
  </si>
  <si>
    <t>CONTRALORÍA GENERAL DEL ESTADO.</t>
  </si>
  <si>
    <t>SUPERINTENDENCIA DE ORDENAMIENTO TERRITORIAL.</t>
  </si>
  <si>
    <t>DEFENSORÍA DEL PUEBLO.</t>
  </si>
  <si>
    <t>CONSEJO DE PARTICIPACIÓN CIUDADANA Y CONTROL SOCIAL.</t>
  </si>
  <si>
    <t>SUPERINTENDENCIA DE COMPAÑÍAS, VALORES Y SEGUROS</t>
  </si>
  <si>
    <t>SUPERINTENDENCIA DE COMPETENCIA ECONÓMICA</t>
  </si>
  <si>
    <t>SUPERINTENDENCIA DE PROTECCIÓN DE DATOS PERSONALES</t>
  </si>
  <si>
    <t xml:space="preserve"> SUPERINTENDENCIA DE ECONOMÍA POPULAR Y SOLIDARIA</t>
  </si>
  <si>
    <t xml:space="preserve"> CONSEJO DE DESARROLLO Y PROMOCIÓN DE LA INFORMACIÓN Y COMUNICACIÓN</t>
  </si>
  <si>
    <t>PROCURADURÍA GENERAL DEL ESTADO</t>
  </si>
  <si>
    <t>CONSEJO DE ASEGURAMIENTO DE LA CALIDAD DE LA EDUCACIÓN SUPERIOR</t>
  </si>
  <si>
    <t>DNA7-SySS-0035-2025</t>
  </si>
  <si>
    <t>En proceso</t>
  </si>
  <si>
    <t>Actualmente, los planes de acción se encuentran en etapa de cumplimiento, y varios de ellos continúan en proceso de ejecución, conforme a los cronogramas establecidos.</t>
  </si>
  <si>
    <t>DNA7-SySS-0064-2025</t>
  </si>
  <si>
    <t>PROGRAMA Y/O PROYECTO</t>
  </si>
  <si>
    <t>El Presupuesto de Egresos se compone de tres grandes capítulos, que constituyen presupuestos específicos: Prestaciones de la Seguridad Social, Inversiones (Financieras y No Financieras) y Gastos Administrativos</t>
  </si>
  <si>
    <t>DNA3-0052-2022</t>
  </si>
  <si>
    <t>https://www.contraloria.gob.ec/Consultas/InformesAprobados</t>
  </si>
  <si>
    <t>DNA3-0032-2022</t>
  </si>
  <si>
    <t>DNA7-SySS-0069-2024</t>
  </si>
  <si>
    <t>DNA7-SySS-0008-2022</t>
  </si>
  <si>
    <t>DNAI-AI-0336-2019</t>
  </si>
  <si>
    <t>Actualmente, se encuentra en etapa de cumplimiento, y varios de ellos continúan en proceso de ejecución, conforme a los cronogramas establecidos.</t>
  </si>
  <si>
    <t>DNAI-AI-0100-2018</t>
  </si>
  <si>
    <t>DNA7-0021-2018</t>
  </si>
  <si>
    <t>Actualmente,  se encuentra en etapa de cumplimiento, y varios de ellos continúan en proceso de ejecución, conforme a los cronogramas establecidos.</t>
  </si>
  <si>
    <t>DAPAyF-0007-2016</t>
  </si>
  <si>
    <t>DNA-AI-0055-2013</t>
  </si>
  <si>
    <t xml:space="preserve">En proceso </t>
  </si>
  <si>
    <t>DNA7-SyS-0064-2023</t>
  </si>
  <si>
    <t>DNA7-SySS-0064-2023</t>
  </si>
  <si>
    <t>DNA7- SySS-0039-2023</t>
  </si>
  <si>
    <t>DNA7-SySS-0043-2023</t>
  </si>
  <si>
    <t>DNA3-0046-2023</t>
  </si>
  <si>
    <t>DNA7-SySS-0066-2023</t>
  </si>
  <si>
    <t>DNA7-SySS-0022-2024</t>
  </si>
  <si>
    <t>DNA3-0050-2024</t>
  </si>
  <si>
    <t>DNA7-SySS-0039-2024</t>
  </si>
  <si>
    <t>DNA7-SySS-0069-2025</t>
  </si>
  <si>
    <t>SUPERINTENDENCIA DE BANCOS.</t>
  </si>
  <si>
    <t>SB-DCSORE-2023-0111-O</t>
  </si>
  <si>
    <t xml:space="preserve">Mediante oficio Nro. SB-DCSORE-2026-0048-O de fecha 11 de marzo de 2026 la superintendencia indica que ha recibido el reporte trismetral correpondiente a esta recomendación, se trata de una actividad permanente. </t>
  </si>
  <si>
    <t>SB-DCSORE-2025-0128-O</t>
  </si>
  <si>
    <t xml:space="preserve">Mediante oficio Nro.   ISSFA-DG-2025-0541-OF se remite el plan de acción a la superintendencia de Bancos. Axtualmente se encuentra en etapa de cumplimiento  conforme a los cronogramas establecidos </t>
  </si>
  <si>
    <t>SB-DCSORE-2025-0134-O</t>
  </si>
  <si>
    <t xml:space="preserve">Mediante oficio  Nro° ISSFA-DG-2025-0541-OF se remite el plan de acción a la superintendencia de Bancos. Actualmente se ecuentra en etapa de cumplimiento conforme  a los cronogramas establecidos. </t>
  </si>
  <si>
    <t>SB-DCSORE-2025-0180-O</t>
  </si>
  <si>
    <t xml:space="preserve">Mediante oficio Nro.  ISSFA-DG-2026-0085-OF se remite el plan de acción a la Superintendencia de Bancos. Actualmente se encuentra en etapa de cumplimiento conforme a los cronogramas establecidos. </t>
  </si>
  <si>
    <t>SB-DCSORE-2025-0184-O</t>
  </si>
  <si>
    <t>NACIONAL</t>
  </si>
  <si>
    <t>220 682</t>
  </si>
  <si>
    <t>PROVINCIA</t>
  </si>
  <si>
    <t>28 201</t>
  </si>
  <si>
    <t>15 377</t>
  </si>
  <si>
    <t>38 964</t>
  </si>
  <si>
    <t>1 194</t>
  </si>
  <si>
    <t>https://app.issfa.mil.ec:8443/apex/f?p=3:26:0:</t>
  </si>
  <si>
    <t>SI</t>
  </si>
  <si>
    <t>https://www.issfa.mil.ec/politica-antisoborno-del-issfa/</t>
  </si>
  <si>
    <t>https://www.issfa.mil.ec/el-issfa-en-audiencia-publica-transparenta-ante-la-corte-constitucional-el-cumplimiento-del-regimen-de-transicion-dispuesto-en-sentencia/</t>
  </si>
  <si>
    <t>NO</t>
  </si>
  <si>
    <t>https://www.facebook.com/share/p/1GkL7VxGiF/</t>
  </si>
  <si>
    <t>13 de abril de 2026</t>
  </si>
  <si>
    <t>NO APLICA</t>
  </si>
  <si>
    <t>https://www.issfa.mil.ec/transparencia/loatip/</t>
  </si>
  <si>
    <t>INSTITUTO DE SEGURIDAD SOCIAL DE LAS FUERZAS ARMADAS</t>
  </si>
  <si>
    <t>FUNCIÓN  EJECUTIVA</t>
  </si>
  <si>
    <t>PICHINCHA</t>
  </si>
  <si>
    <t>QUITO</t>
  </si>
  <si>
    <t>IÑAQUITO</t>
  </si>
  <si>
    <t>JORGE DROM N37-125 Y JOSÉ VILLALENGUA</t>
  </si>
  <si>
    <t>comsocial@issfa.mil.ec</t>
  </si>
  <si>
    <t>www.issfa.mil.ec</t>
  </si>
  <si>
    <r>
      <rPr>
        <sz val="8"/>
        <color theme="0"/>
        <rFont val="Arial"/>
        <family val="2"/>
      </rPr>
      <t>´</t>
    </r>
    <r>
      <rPr>
        <sz val="8"/>
        <rFont val="Arial"/>
        <family val="2"/>
      </rPr>
      <t>1768022190001</t>
    </r>
  </si>
  <si>
    <t>GRAB. JOSÉ IGNACIO FIALLO</t>
  </si>
  <si>
    <t>DIRECTOR GENERAL</t>
  </si>
  <si>
    <t>CRNL. EMC. RICARDO SANCHEZ</t>
  </si>
  <si>
    <t>SUBDIRECTOR GENERAL DEL ISSFA</t>
  </si>
  <si>
    <t>Reducir el déficit actuarial que permita contribuir a la sostenibilidad del régimen especial de seguridad social de Fuerzas Armadas.​</t>
  </si>
  <si>
    <t>Objetivo estratégico</t>
  </si>
  <si>
    <t>Incrementar el desarrollo profesional del talento humano</t>
  </si>
  <si>
    <t>Incrementar el grado de innovación en la gestión institucional​</t>
  </si>
  <si>
    <t>Incrementar la efectividad operacional  de los procesos​</t>
  </si>
  <si>
    <t>Incrementar la satisfacción de los asegurados en la concesión de las prestaciones y servicios de seguridad  social militar​</t>
  </si>
  <si>
    <t>Incrementar el desarrollo profesional del talento humano.</t>
  </si>
  <si>
    <t>Incrementar el grado de innovación en la gestión institucional​.</t>
  </si>
  <si>
    <t>Incrementar la efectividad operacional de los procesos​.</t>
  </si>
  <si>
    <t>Incrementar la satisfacción de los asegurados en la concesión de las prestaciones y servicios de seguridad  social militar​.</t>
  </si>
  <si>
    <t>Deprecición</t>
  </si>
  <si>
    <t>Inversión si va a generar ingresos</t>
  </si>
  <si>
    <t xml:space="preserve">NO APLICA </t>
  </si>
  <si>
    <t>Inclusión y participación, Programas como "Envejeciendo Juntos" fomentan el envejecimiento activo, la salud emocional y la autonomía a través de visitas domiciliarias y actividades.</t>
  </si>
  <si>
    <t xml:space="preserve">El trabajo realizado por la Dirección de Bienestar Social del Instituto de Seguridad Social de las Fuerzas Armadas, promueve espacios para el encuentro y socialización, así como la inclusión y participación de las personas adultas mayores, aportando con espacios de integración e interacción de pares, siendo actores para un envejecimiento positivo, saludable, contribuyendo a la inclusión, derechos y participación, para contribuir a un envejecimiento saludable y una adecuada calidad de vida. </t>
  </si>
  <si>
    <t>Vida Libre de Violencia, acciones para prevenir, sancionar y erradicar la violencia contra personas con discapacidad, sus familias y cuidadores.</t>
  </si>
  <si>
    <t xml:space="preserve">El Instituto de Seguridad Social de las Fuerzas Armadas a través de la Dirección de Bienestar Social, ejecuta el Programa de atención a personas con discapacidad en el cual se realiza la gestión dirigida a sus afiliados personas con discapacidad, cuidadores y grupo familiar, desarrollando actividades sobre emprendimiento, sensibilización, promoción de derechos y acciones recreativas culturales. 
Realización de actividades dirigidas a los asegurados del Issfa con discapacidad, a su grupo familiar, cuidadores y con la participación de asociaciones de personas con discapacidad pertenecientes a las Fuerzas Armadas, durante el 2025 han participado 1.017 asegurados del Issfa. </t>
  </si>
  <si>
    <t xml:space="preserve"> Con las actividades realizadas se promueve el reconocimiento de los derechos de las personas con discapacidad, el respeto a su dignidad y valoración, a la vez promueve la inclusión social de las personas con discapacidad y su familia a través del desarrollo de sus habilidades, incremento de su autonomía y participación activa en la familia </t>
  </si>
  <si>
    <t>El Instituto de Seguridad Social de las Fuerzas Armadas a través de la Dirección de Bienestar Social ejecuta el Programa del Adulto Mayor del Issfa y el Programa Universidad del adulto mayor, en los cuales se desarrollan actividades que promueven la inclusión y participación de los pensionistas adultos mayores del Issfa.  
Dentro de las actividades más relevantes desarrolladas en el 2025 está:                                                                                                                                                                                                                                                                                              1.- El Programa del Adulto Mayor del Issfa es un espacio orientado a fomentar el envejecimiento activo, promover la autonomía, el desarrollo integral y la calidad de vida.
Se han desarrollado diez (10) talleres para fomentar una vejez activa y actividades que contribuyen a mejorar las condiciones de vida, durante el 2025 se ha contado con 2.844 participantes. 
2.- Programa Universidad del Adulto Mayor ESPE-ISSFA promueve el desarrollo personal, social y académico de personas mayores de 60 años fomentando el envejecimiento activo, la autonomía, la integración social y el aprendizaje intergeneracional. 
Actualmente participan 64 pensionistas del Issfa.
La participación en las acciones realizadas está dirigida a los asegurados del Issfa con énfasis en los pensionistas adultos mayores contando con un total de 2908 participantes en la gestión del 2025.</t>
  </si>
  <si>
    <t xml:space="preserve">* Entrega de información correspondiente a la gestión realizada en el año 2025 por parte de las áreas del Instituto, conforme los lineamientos establecidos.
* Revisión, validación y consolidación de la información remitida por las áreas.
* Elaboración y presentación del Informe de Rendición de Cuentas.
* Aprobación del Informe por parte del Comité de Transparencia. </t>
  </si>
  <si>
    <t>La información se recopiló de las diferentes áreas de acuerdo a lo dispuesto por el CPCSS y cuya estructura está descrita en el anexo del  respectivo lineamiento.</t>
  </si>
  <si>
    <t>Se realizaron varias reuniones hasta la aprobación final del informe, cuyos evidenciables están publicados en las diferentes fases en la página web del Instituto.</t>
  </si>
  <si>
    <t>https://www.issfa.mil.ec/informativos/publicaciones/</t>
  </si>
  <si>
    <t>En el año 2025 no se realizaron enajenaciones, donaciones ni expropiaciones de bienes.</t>
  </si>
  <si>
    <t>Reducir el déficit actuarial que permita contribuir a la sostenibilidad del
régimen especial de seguridad social de las Fuerzas Armadas</t>
  </si>
  <si>
    <t>Reducir el déficit actuarial coadyuva para alcanzar la sostenibilidad del régimen especial
de seguridad social de Fuerzas Armadas, optimizando el gasto en prestaciones y
fortaleciendo las reservas de los seguros administrados</t>
  </si>
  <si>
    <t>Brecha de déficit actuarial</t>
  </si>
  <si>
    <t xml:space="preserve">Durante el primer cuatrimestre se implementaron acciones orientadas a la optimización del gasto en prestaciones y fortalecimiento de las reservas técnicas de los seguros administrados por el ISSFA. Se ejecutaron procesos de revisión de parámetros actuariales, ajuste en proyecciones de ingresos y egresos, y seguimiento a la brecha del déficit actuarial. </t>
  </si>
  <si>
    <t>El cumplimiento del 100% de la meta contribuye directamente a reducir la brecha del déficit actuarial, lo cual es fundamental para garantizar la sostenibilidad financiera del régimen especial de seguridad social de las Fuerzas Armadas. Este avance fortalece la capacidad institucional para cumplir con las prestaciones a largo plazo, mejora la sostenibilidad de los fondos previsionales y respalda las decisiones estratégicas orientadas a preservar el equilibrio actuarial del sistema.</t>
  </si>
  <si>
    <t>Se efectuó el seguimiento a las variables del déficit actuarial, con énfasis en el análisis de sostenibilidad financiera del régimen, lo cual permitió validar las proyecciones técnico-actuariales y fortalecer la capacidad de respuesta institucional mediante la toma de decisiones ajustadas al comportamiento del sistema.</t>
  </si>
  <si>
    <t>El resultado alcanzado valida la capacidad técnica del Instituto para controlar los factores críticos del déficit actuarial. La información generada mejora la planificación financiera del régimen y respalda decisiones institucionales orientadas a su sostenibilidad.</t>
  </si>
  <si>
    <t>Se ejecutaron actividades de control y monitoreo sobre los factores que inciden en la brecha actuarial, priorizando la eficiencia en el uso de los recursos previsionales. Se fortalecieron las políticas de asignación presupuestaria con base en criterios técnicos.</t>
  </si>
  <si>
    <t>El cumplimiento permite al Instituto mantener una gestión eficiente del gasto previsional, fortaleciendo la disciplina técnica en el manejo de recursos. Aporta evidencia para futuros ajustes normativos y refuerza la estabilidad del sistema.</t>
  </si>
  <si>
    <t>Se aplicaron mecanismos de revisión de supuestos actuariales y medidas correctivas orientadas al cierre de la brecha proyectada. La gestión interinstitucional permitió consolidar criterios técnicos y normativos para el análisis del equilibrio actuarial.</t>
  </si>
  <si>
    <t>El resultado alcanzado permite implementar medidas correctivas y estrategias de sostenibilidad, contribuyendo al equilibrio del sistema previsional. Se consolida así la planificación técnica a mediano y largo plazo.</t>
  </si>
  <si>
    <t xml:space="preserve">Entendemos que el desarrollo profesional del talento humano se alinea con los objetivos institucionales y que contribuye a una cultura institucional robusta y comprometida con la seguridad social militar; implica además mejorar los subsistemas de talento humano y que se alineen con los valores y principios institucionales, permitiendo alcanzar un ambiente de trabajo que fomente el aprendizaje continuo, el compromiso y el desarrollo profesional de los funcionarios; además de inculcar y reforzar la comprensión de los principios de la seguridad social militar, mediante programas de capacitación específicos. </t>
  </si>
  <si>
    <t>Porcentaje de rotación del personal</t>
  </si>
  <si>
    <t>Durante el periodo se ejecutaron programas de formación, actualización y fortalecimiento de capacidades institucionales, orientados a promover el desarrollo profesional del talento humano, reducir la rotación de personal y fomentar una cultura organizacional sólida.</t>
  </si>
  <si>
    <t>El cumplimiento de esta meta incide positivamente en la estabilidad del equipo humano del Instituto, promueve la permanencia del personal calificado y mejora el clima organizacional, condiciones fundamentales para el cumplimiento de la misión institucional.</t>
  </si>
  <si>
    <t xml:space="preserve">Implica fomentar un ambiente propicio para la generación y aplicación de ideas creativas y soluciones innovadoras en todos los aspectos de la gestión del Instituto. Impulsando una cultura organizacional que valore y fomente la creatividad, la experimentación y el pensamiento disruptivo. Implementando prácticas que faciliten la colaboración, el intercambio de ideas y la adopción de nuevas tecnologías, se busca impulsar la mejora continua y la adaptación a los cambios del entorno, garantizando así la eficacia y el éxito a largo plazo de la institución. </t>
  </si>
  <si>
    <t>Porcentaje del grado de innovación en la gestión
institucional</t>
  </si>
  <si>
    <t>Se desarrollaron espacios colaborativos y sesiones de ideación estratégica con equipos técnicos. Se implementaron propuestas de mejora en procesos clave mediante soluciones tecnológicas, lo que incrementó el grado de innovación institucional.</t>
  </si>
  <si>
    <t>El cumplimiento de la meta fortalece la capacidad de adaptación institucional frente a un entorno cambiante, fomenta una cultura de mejora continua e incrementa la competitividad de la gestión pública.</t>
  </si>
  <si>
    <t>Buscar la efectividad operacional de los procesos y servicios en la institución, permitirán optimizar sus operaciones, mejorar la calidad de sus servicios y lograr un uso más eficiente de los recursos en el cumplimiento de la misión instituciona</t>
  </si>
  <si>
    <t>Porcentaje de efectividad operacional
de los procesos</t>
  </si>
  <si>
    <t>Se fortalecieron los mecanismos de control de procesos operativos, se aplicaron mejoras en los procedimientos de atención y se optimizó la gestión de recursos, logrando una mayor efectividad en la operación institucional.</t>
  </si>
  <si>
    <t>Contribuye al cumplimiento eficiente de los objetivos institucionales, asegurando procesos más ágiles, mejor uso de recursos y calidad en la prestación de servicios, lo que refuerza la confianza ciudadana.</t>
  </si>
  <si>
    <t>Busca mejorar la experiencia y satisfacción de los beneficiarios del sistema de seguridad social militar, esto implica garantizar que los asegurados reciban un servicio eficiente, oportuno y de calidad en la entrega de prestaciones y servicios relacionados con su seguridad social. Al fortalecer la identidad institucional, se promueve una cultura organizacional cohesiva y orientada al servicio, lo que se traduce en una mejor atención y mayor satisfacción de los asegurados; al fortalecer la imagen institucional, se aumenta la confianza y la satisfacción de los asegurados, quienes perciben una institución sólida, confiable y comprometida con su bienestar</t>
  </si>
  <si>
    <t>Porcentaje de satisfacción de los asegurados</t>
  </si>
  <si>
    <t>Se realizaron mejoras en los canales de atención al asegurado, se incrementó la cobertura de servicios y se implementaron mecanismos de evaluación de calidad, lo cual favoreció la percepción positiva de los usuarios del sistema de seguridad social militar.</t>
  </si>
  <si>
    <t>El resultado refleja una mejora en la percepción del asegurado sobre los servicios prestados, lo cual fortalece la relación institucional con los beneficiarios y consolida el compromiso del Instituto con la calidad en la seguridad social militar.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</si>
</sst>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0.00_ ;_ &quot;$&quot;* \-#,##0.00_ ;_ &quot;$&quot;* &quot;-&quot;??_ ;_ @_ "/>
  </numFmts>
  <fonts count="31">
    <font>
      <sz val="11"/>
      <color theme="1"/>
      <name val="Calibri"/>
      <charset val="134"/>
      <scheme val="minor"/>
    </font>
    <font>
      <sz val="11"/>
      <color theme="1"/>
      <name val="Calibri"/>
      <family val="2"/>
      <scheme val="minor"/>
    </font>
    <font>
      <sz val="11"/>
      <color theme="1"/>
      <name val="Arial"/>
      <family val="2"/>
    </font>
    <font>
      <b/>
      <sz val="11"/>
      <color theme="1"/>
      <name val="Arial"/>
      <family val="2"/>
    </font>
    <font>
      <sz val="9"/>
      <color rgb="FF000000"/>
      <name val="Arial"/>
      <family val="2"/>
    </font>
    <font>
      <b/>
      <sz val="10"/>
      <color rgb="FFFFFFFF"/>
      <name val="Arial"/>
      <family val="2"/>
    </font>
    <font>
      <sz val="7"/>
      <color rgb="FF000000"/>
      <name val="Arial"/>
      <family val="2"/>
    </font>
    <font>
      <sz val="7"/>
      <color rgb="FF808080"/>
      <name val="Arial"/>
      <family val="2"/>
    </font>
    <font>
      <sz val="8"/>
      <color theme="1"/>
      <name val="Arial"/>
      <family val="2"/>
    </font>
    <font>
      <b/>
      <sz val="8"/>
      <color theme="1"/>
      <name val="Arial"/>
      <family val="2"/>
    </font>
    <font>
      <sz val="8"/>
      <color rgb="FFFFFFFF"/>
      <name val="Arial"/>
      <family val="2"/>
    </font>
    <font>
      <sz val="7"/>
      <color rgb="FFFFFFFF"/>
      <name val="Arial"/>
      <family val="2"/>
    </font>
    <font>
      <sz val="5"/>
      <color rgb="FF808080"/>
      <name val="Arial"/>
      <family val="2"/>
    </font>
    <font>
      <sz val="5"/>
      <color rgb="FFFFFFFF"/>
      <name val="Arial"/>
      <family val="2"/>
    </font>
    <font>
      <sz val="6"/>
      <color rgb="FF000000"/>
      <name val="Arial"/>
      <family val="2"/>
    </font>
    <font>
      <sz val="6"/>
      <color rgb="FFFFFFFF"/>
      <name val="Arial"/>
      <family val="2"/>
    </font>
    <font>
      <sz val="5"/>
      <color rgb="FF000000"/>
      <name val="Arial"/>
      <family val="2"/>
    </font>
    <font>
      <sz val="6"/>
      <color rgb="FF808080"/>
      <name val="Arial"/>
      <family val="2"/>
    </font>
    <font>
      <sz val="6.5"/>
      <color rgb="FF000000"/>
      <name val="Arial"/>
      <family val="2"/>
    </font>
    <font>
      <sz val="11"/>
      <color rgb="FFFF0000"/>
      <name val="Arial"/>
      <family val="2"/>
    </font>
    <font>
      <sz val="11"/>
      <color theme="1"/>
      <name val="Calibri"/>
      <charset val="134"/>
      <scheme val="minor"/>
    </font>
    <font>
      <u/>
      <sz val="11"/>
      <color theme="10"/>
      <name val="Calibri"/>
      <charset val="134"/>
      <scheme val="minor"/>
    </font>
    <font>
      <u/>
      <sz val="11"/>
      <color theme="10"/>
      <name val="Calibri"/>
      <family val="2"/>
      <scheme val="minor"/>
    </font>
    <font>
      <sz val="8"/>
      <name val="Arial"/>
      <family val="2"/>
    </font>
    <font>
      <sz val="6"/>
      <color rgb="FFFF0000"/>
      <name val="Arial"/>
      <family val="2"/>
    </font>
    <font>
      <sz val="6"/>
      <color theme="1"/>
      <name val="Arial"/>
      <family val="2"/>
    </font>
    <font>
      <sz val="8"/>
      <color rgb="FFFF0000"/>
      <name val="Arial"/>
      <family val="2"/>
    </font>
    <font>
      <u/>
      <sz val="8"/>
      <color theme="10"/>
      <name val="Calibri"/>
      <family val="2"/>
      <scheme val="minor"/>
    </font>
    <font>
      <u/>
      <sz val="8"/>
      <name val="Calibri"/>
      <family val="2"/>
      <scheme val="minor"/>
    </font>
    <font>
      <sz val="8"/>
      <color rgb="FF000000"/>
      <name val="Arial"/>
      <family val="2"/>
    </font>
    <font>
      <sz val="8"/>
      <color theme="0"/>
      <name val="Arial"/>
      <family val="2"/>
    </font>
  </fonts>
  <fills count="6">
    <fill>
      <patternFill patternType="none"/>
    </fill>
    <fill>
      <patternFill patternType="gray125"/>
    </fill>
    <fill>
      <patternFill patternType="solid">
        <fgColor rgb="FF5B9BD5"/>
        <bgColor indexed="64"/>
      </patternFill>
    </fill>
    <fill>
      <patternFill patternType="solid">
        <fgColor rgb="FFFFFFFF"/>
        <bgColor indexed="64"/>
      </patternFill>
    </fill>
    <fill>
      <patternFill patternType="solid">
        <fgColor theme="0"/>
        <bgColor indexed="64"/>
      </patternFill>
    </fill>
    <fill>
      <patternFill patternType="solid">
        <fgColor rgb="FF0070C0"/>
        <bgColor indexed="64"/>
      </patternFill>
    </fill>
  </fills>
  <borders count="15">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rgb="FFD2D2D2"/>
      </left>
      <right/>
      <top/>
      <bottom/>
      <diagonal/>
    </border>
  </borders>
  <cellStyleXfs count="5">
    <xf numFmtId="0" fontId="0" fillId="0" borderId="0"/>
    <xf numFmtId="44" fontId="20" fillId="0" borderId="0" applyFont="0" applyFill="0" applyBorder="0" applyAlignment="0" applyProtection="0"/>
    <xf numFmtId="9" fontId="20"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cellStyleXfs>
  <cellXfs count="143">
    <xf numFmtId="0" fontId="0" fillId="0" borderId="0" xfId="0"/>
    <xf numFmtId="0" fontId="2" fillId="0" borderId="0" xfId="0" applyFont="1"/>
    <xf numFmtId="0" fontId="4" fillId="0" borderId="0" xfId="0" applyFont="1" applyAlignment="1">
      <alignment vertical="center"/>
    </xf>
    <xf numFmtId="0" fontId="6" fillId="0" borderId="2" xfId="0" applyFont="1" applyBorder="1" applyAlignment="1">
      <alignment vertical="center" wrapText="1"/>
    </xf>
    <xf numFmtId="0" fontId="8" fillId="0" borderId="0" xfId="0" applyFont="1" applyAlignment="1">
      <alignment horizontal="left" vertical="center" indent="1"/>
    </xf>
    <xf numFmtId="0" fontId="9" fillId="0" borderId="0" xfId="0" applyFont="1" applyAlignment="1">
      <alignment horizontal="left" vertical="center" indent="1"/>
    </xf>
    <xf numFmtId="0" fontId="10" fillId="2" borderId="2" xfId="0" applyFont="1" applyFill="1" applyBorder="1" applyAlignment="1">
      <alignment horizontal="center" vertical="center" wrapText="1"/>
    </xf>
    <xf numFmtId="0" fontId="7" fillId="3" borderId="0" xfId="0" applyFont="1" applyFill="1" applyAlignment="1">
      <alignment horizontal="left" vertical="center" wrapText="1"/>
    </xf>
    <xf numFmtId="0" fontId="11" fillId="2" borderId="2" xfId="0" applyFont="1" applyFill="1" applyBorder="1" applyAlignment="1">
      <alignment horizontal="center" vertical="center" wrapText="1"/>
    </xf>
    <xf numFmtId="0" fontId="12" fillId="0" borderId="5" xfId="0" applyFont="1" applyBorder="1" applyAlignment="1">
      <alignment vertical="center" wrapText="1"/>
    </xf>
    <xf numFmtId="0" fontId="13" fillId="2" borderId="2" xfId="0" applyFont="1" applyFill="1" applyBorder="1" applyAlignment="1">
      <alignment horizontal="center" vertical="center" wrapText="1"/>
    </xf>
    <xf numFmtId="0" fontId="12" fillId="0" borderId="2" xfId="0" applyFont="1" applyBorder="1" applyAlignment="1">
      <alignment vertical="center" wrapText="1"/>
    </xf>
    <xf numFmtId="0" fontId="12" fillId="0" borderId="2" xfId="0" applyFont="1" applyBorder="1" applyAlignment="1">
      <alignment horizontal="right" vertical="center" wrapText="1"/>
    </xf>
    <xf numFmtId="0" fontId="12" fillId="0" borderId="0" xfId="0" applyFont="1" applyAlignment="1">
      <alignment vertical="center" wrapText="1"/>
    </xf>
    <xf numFmtId="0" fontId="12" fillId="0" borderId="0" xfId="0" applyFont="1" applyAlignment="1">
      <alignment horizontal="right" vertical="center" wrapText="1"/>
    </xf>
    <xf numFmtId="0" fontId="14"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2" fillId="0" borderId="0" xfId="0" applyFont="1" applyAlignment="1">
      <alignment horizontal="center"/>
    </xf>
    <xf numFmtId="0" fontId="15" fillId="2" borderId="2" xfId="0" applyFont="1" applyFill="1" applyBorder="1" applyAlignment="1">
      <alignment vertical="center" wrapText="1"/>
    </xf>
    <xf numFmtId="0" fontId="2" fillId="0" borderId="2" xfId="0" applyFont="1" applyBorder="1"/>
    <xf numFmtId="0" fontId="11" fillId="2" borderId="2" xfId="0" applyFont="1" applyFill="1" applyBorder="1" applyAlignment="1">
      <alignment vertical="center" wrapText="1"/>
    </xf>
    <xf numFmtId="0" fontId="16" fillId="0" borderId="2" xfId="0" applyFont="1" applyBorder="1" applyAlignment="1">
      <alignment horizontal="center" vertical="center" wrapText="1"/>
    </xf>
    <xf numFmtId="0" fontId="14" fillId="0" borderId="2" xfId="0" applyFont="1" applyBorder="1" applyAlignment="1">
      <alignment vertical="center" wrapText="1"/>
    </xf>
    <xf numFmtId="0" fontId="14" fillId="0" borderId="0" xfId="0" applyFont="1" applyAlignment="1">
      <alignment vertical="center"/>
    </xf>
    <xf numFmtId="0" fontId="12" fillId="0" borderId="0" xfId="0" applyFont="1" applyAlignment="1">
      <alignment horizontal="center" vertical="center" wrapText="1"/>
    </xf>
    <xf numFmtId="0" fontId="12" fillId="0" borderId="2" xfId="0" applyFont="1" applyBorder="1" applyAlignment="1">
      <alignment horizontal="justify" vertical="center" wrapText="1"/>
    </xf>
    <xf numFmtId="0" fontId="14" fillId="0" borderId="0" xfId="0" applyFont="1" applyAlignment="1">
      <alignment horizontal="left" vertical="center" indent="1"/>
    </xf>
    <xf numFmtId="0" fontId="18" fillId="0" borderId="0" xfId="0" applyFont="1" applyAlignment="1">
      <alignment vertical="center"/>
    </xf>
    <xf numFmtId="0" fontId="17" fillId="0" borderId="2" xfId="0" applyFont="1" applyBorder="1" applyAlignment="1">
      <alignment vertical="center" wrapText="1"/>
    </xf>
    <xf numFmtId="0" fontId="15" fillId="4" borderId="0" xfId="0" applyFont="1" applyFill="1" applyAlignment="1">
      <alignment horizontal="center" vertical="center" wrapText="1"/>
    </xf>
    <xf numFmtId="0" fontId="11" fillId="2" borderId="13" xfId="0" applyFont="1" applyFill="1" applyBorder="1" applyAlignment="1">
      <alignment horizontal="center" vertical="center" wrapText="1"/>
    </xf>
    <xf numFmtId="0" fontId="19" fillId="0" borderId="0" xfId="0" applyFont="1"/>
    <xf numFmtId="0" fontId="3" fillId="0" borderId="0" xfId="0" applyFont="1" applyAlignment="1">
      <alignment horizontal="center" vertical="center"/>
    </xf>
    <xf numFmtId="0" fontId="7" fillId="0" borderId="2" xfId="0" applyFont="1" applyBorder="1" applyAlignment="1">
      <alignment horizontal="center" vertical="center" wrapText="1"/>
    </xf>
    <xf numFmtId="0" fontId="10" fillId="2"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14" fillId="0" borderId="2" xfId="0" applyFont="1" applyBorder="1" applyAlignment="1">
      <alignment horizontal="left" vertical="center" wrapText="1"/>
    </xf>
    <xf numFmtId="0" fontId="2" fillId="0" borderId="2" xfId="0" applyFont="1" applyBorder="1" applyAlignment="1">
      <alignment horizontal="center"/>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12" fillId="0" borderId="5" xfId="0" applyFont="1" applyBorder="1" applyAlignment="1">
      <alignment horizontal="center" vertical="center" wrapText="1"/>
    </xf>
    <xf numFmtId="0" fontId="12" fillId="0" borderId="13"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6"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xf>
    <xf numFmtId="0" fontId="15" fillId="4" borderId="0" xfId="0" applyFont="1" applyFill="1" applyAlignment="1">
      <alignment horizontal="center" vertical="center" wrapText="1"/>
    </xf>
    <xf numFmtId="0" fontId="11" fillId="2" borderId="13" xfId="0" applyFont="1" applyFill="1" applyBorder="1" applyAlignment="1">
      <alignment horizontal="center" vertical="center" wrapText="1"/>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23" fillId="0" borderId="2" xfId="0" applyFont="1" applyBorder="1" applyAlignment="1">
      <alignment horizontal="center" vertical="center" wrapText="1"/>
    </xf>
    <xf numFmtId="4" fontId="23" fillId="0" borderId="2" xfId="0" applyNumberFormat="1" applyFont="1" applyBorder="1" applyAlignment="1">
      <alignment horizontal="center" vertical="center"/>
    </xf>
    <xf numFmtId="4" fontId="23" fillId="0" borderId="6" xfId="0" applyNumberFormat="1" applyFont="1" applyBorder="1" applyAlignment="1">
      <alignment horizontal="center" vertical="center" wrapText="1"/>
    </xf>
    <xf numFmtId="4" fontId="23" fillId="0" borderId="8" xfId="0" applyNumberFormat="1" applyFont="1" applyBorder="1" applyAlignment="1">
      <alignment horizontal="center" vertical="center" wrapText="1"/>
    </xf>
    <xf numFmtId="4" fontId="23" fillId="0" borderId="6" xfId="0" applyNumberFormat="1" applyFont="1" applyBorder="1" applyAlignment="1">
      <alignment horizontal="center"/>
    </xf>
    <xf numFmtId="4" fontId="23" fillId="0" borderId="7" xfId="0" applyNumberFormat="1" applyFont="1" applyBorder="1" applyAlignment="1">
      <alignment horizontal="center"/>
    </xf>
    <xf numFmtId="4" fontId="23" fillId="0" borderId="8" xfId="0" applyNumberFormat="1" applyFont="1" applyBorder="1" applyAlignment="1">
      <alignment horizontal="center"/>
    </xf>
    <xf numFmtId="10" fontId="23" fillId="0" borderId="2" xfId="2" applyNumberFormat="1" applyFont="1" applyBorder="1" applyAlignment="1">
      <alignment horizontal="center"/>
    </xf>
    <xf numFmtId="0" fontId="21" fillId="0" borderId="2" xfId="3" applyBorder="1" applyAlignment="1">
      <alignment horizontal="center"/>
    </xf>
    <xf numFmtId="0" fontId="8" fillId="0" borderId="2" xfId="0" applyFont="1" applyBorder="1" applyAlignment="1">
      <alignment horizontal="center"/>
    </xf>
    <xf numFmtId="0" fontId="8" fillId="0" borderId="0" xfId="0" applyFont="1"/>
    <xf numFmtId="0" fontId="23" fillId="0" borderId="2" xfId="0" applyFont="1" applyBorder="1" applyAlignment="1">
      <alignment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8" fillId="0" borderId="2" xfId="0" applyFont="1" applyBorder="1"/>
    <xf numFmtId="0" fontId="28" fillId="0" borderId="6" xfId="3" applyFont="1" applyBorder="1" applyAlignment="1">
      <alignment horizontal="center"/>
    </xf>
    <xf numFmtId="0" fontId="23" fillId="0" borderId="7" xfId="0" applyFont="1" applyBorder="1" applyAlignment="1">
      <alignment horizontal="center"/>
    </xf>
    <xf numFmtId="0" fontId="23" fillId="0" borderId="8" xfId="0" applyFont="1" applyBorder="1" applyAlignment="1">
      <alignment horizontal="center"/>
    </xf>
    <xf numFmtId="0" fontId="23" fillId="0" borderId="0" xfId="0" applyFont="1"/>
    <xf numFmtId="0" fontId="23" fillId="0" borderId="2" xfId="0" applyFont="1" applyBorder="1"/>
    <xf numFmtId="0" fontId="23" fillId="0" borderId="2" xfId="0" applyFont="1" applyBorder="1" applyAlignment="1">
      <alignment horizontal="center" wrapText="1"/>
    </xf>
    <xf numFmtId="0" fontId="28" fillId="0" borderId="2" xfId="3" applyFont="1" applyBorder="1" applyAlignment="1">
      <alignment horizontal="center"/>
    </xf>
    <xf numFmtId="0" fontId="23" fillId="0" borderId="2" xfId="0" applyFont="1" applyBorder="1" applyAlignment="1">
      <alignment horizontal="center"/>
    </xf>
    <xf numFmtId="0" fontId="28" fillId="0" borderId="4" xfId="3" applyFont="1" applyBorder="1" applyAlignment="1">
      <alignment horizontal="center"/>
    </xf>
    <xf numFmtId="0" fontId="23" fillId="0" borderId="4" xfId="0" applyFont="1" applyBorder="1" applyAlignment="1">
      <alignment horizontal="center"/>
    </xf>
    <xf numFmtId="0" fontId="28" fillId="0" borderId="3" xfId="3" applyFont="1" applyBorder="1" applyAlignment="1">
      <alignment horizontal="center"/>
    </xf>
    <xf numFmtId="0" fontId="23" fillId="0" borderId="2" xfId="0" applyFont="1" applyBorder="1" applyAlignment="1">
      <alignment wrapText="1"/>
    </xf>
    <xf numFmtId="0" fontId="23" fillId="3" borderId="2"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0" borderId="2" xfId="0" applyFont="1" applyBorder="1" applyAlignment="1">
      <alignment horizontal="right" vertical="center" wrapText="1"/>
    </xf>
    <xf numFmtId="0" fontId="28" fillId="0" borderId="2" xfId="3" applyFont="1" applyBorder="1" applyAlignment="1">
      <alignment vertical="center" wrapText="1"/>
    </xf>
    <xf numFmtId="0" fontId="8" fillId="0" borderId="2" xfId="0" applyFont="1" applyBorder="1" applyAlignment="1">
      <alignment horizontal="center"/>
    </xf>
    <xf numFmtId="0" fontId="23" fillId="0" borderId="2" xfId="0" applyFont="1" applyBorder="1" applyAlignment="1">
      <alignment horizontal="center"/>
    </xf>
    <xf numFmtId="0" fontId="28" fillId="0" borderId="2" xfId="3" applyFont="1" applyBorder="1" applyAlignment="1">
      <alignment horizontal="center" vertical="center" wrapText="1"/>
    </xf>
    <xf numFmtId="0" fontId="25" fillId="0" borderId="2" xfId="0" applyFont="1" applyBorder="1" applyAlignment="1">
      <alignment horizontal="center"/>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9" fillId="0" borderId="2" xfId="0" applyFont="1" applyBorder="1" applyAlignment="1">
      <alignment vertical="center" wrapText="1"/>
    </xf>
    <xf numFmtId="9" fontId="23" fillId="0" borderId="2" xfId="0" applyNumberFormat="1" applyFont="1" applyBorder="1" applyAlignment="1">
      <alignment vertical="center" wrapText="1"/>
    </xf>
    <xf numFmtId="0" fontId="24" fillId="0" borderId="2" xfId="0" applyFont="1" applyBorder="1" applyAlignment="1">
      <alignment horizontal="left" vertical="center" wrapText="1"/>
    </xf>
    <xf numFmtId="0" fontId="21" fillId="0" borderId="2" xfId="3" applyBorder="1" applyAlignment="1">
      <alignment horizontal="center" vertical="center" wrapText="1"/>
    </xf>
    <xf numFmtId="0" fontId="21" fillId="0" borderId="6" xfId="3" applyBorder="1" applyAlignment="1">
      <alignment horizontal="center" vertical="center" wrapText="1"/>
    </xf>
    <xf numFmtId="14" fontId="23" fillId="0" borderId="2" xfId="0" applyNumberFormat="1" applyFont="1" applyBorder="1" applyAlignment="1">
      <alignment horizontal="center" vertical="center" wrapText="1"/>
    </xf>
    <xf numFmtId="14" fontId="26" fillId="0" borderId="2" xfId="0" applyNumberFormat="1" applyFont="1" applyBorder="1" applyAlignment="1">
      <alignment horizontal="center" vertical="center" wrapText="1"/>
    </xf>
    <xf numFmtId="0" fontId="26" fillId="0" borderId="2" xfId="0" applyFont="1" applyBorder="1" applyAlignment="1">
      <alignment horizontal="center" vertical="center" wrapText="1"/>
    </xf>
    <xf numFmtId="0" fontId="23" fillId="3" borderId="2" xfId="0" applyFont="1" applyFill="1" applyBorder="1" applyAlignment="1">
      <alignment horizontal="left" vertical="center" wrapText="1"/>
    </xf>
    <xf numFmtId="0" fontId="1" fillId="0" borderId="0" xfId="0" applyFont="1"/>
    <xf numFmtId="44" fontId="1" fillId="0" borderId="0" xfId="1" applyFont="1"/>
    <xf numFmtId="44" fontId="0" fillId="0" borderId="0" xfId="1" applyFont="1"/>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9" fillId="0" borderId="2" xfId="0" applyFont="1" applyBorder="1" applyAlignment="1">
      <alignment horizontal="left" vertical="top" wrapText="1"/>
    </xf>
    <xf numFmtId="0" fontId="27" fillId="0" borderId="2" xfId="3" applyFont="1" applyBorder="1" applyAlignment="1">
      <alignment horizontal="left"/>
    </xf>
    <xf numFmtId="0" fontId="27" fillId="0" borderId="2" xfId="4" applyFont="1" applyBorder="1" applyAlignment="1">
      <alignment horizontal="left"/>
    </xf>
    <xf numFmtId="0" fontId="23" fillId="0" borderId="2" xfId="0" applyFont="1" applyBorder="1" applyAlignment="1">
      <alignment horizontal="left" vertical="center" wrapText="1"/>
    </xf>
    <xf numFmtId="2" fontId="23" fillId="0" borderId="2" xfId="0" applyNumberFormat="1" applyFont="1" applyBorder="1" applyAlignment="1">
      <alignment vertical="center" wrapText="1"/>
    </xf>
    <xf numFmtId="0" fontId="23" fillId="0" borderId="2" xfId="0" applyFont="1" applyBorder="1" applyAlignment="1">
      <alignment horizontal="left" vertical="center" wrapText="1"/>
    </xf>
    <xf numFmtId="9" fontId="23" fillId="0" borderId="2" xfId="2" applyFont="1" applyBorder="1" applyAlignment="1">
      <alignment vertical="center" wrapText="1"/>
    </xf>
    <xf numFmtId="0" fontId="23" fillId="0" borderId="6" xfId="0" applyFont="1" applyBorder="1" applyAlignment="1">
      <alignment vertical="center" wrapText="1"/>
    </xf>
    <xf numFmtId="0" fontId="23" fillId="0" borderId="7" xfId="0" applyFont="1" applyBorder="1" applyAlignment="1">
      <alignment vertical="center" wrapText="1"/>
    </xf>
    <xf numFmtId="0" fontId="23" fillId="0" borderId="8" xfId="0" applyFont="1" applyBorder="1" applyAlignment="1">
      <alignment vertical="center" wrapText="1"/>
    </xf>
    <xf numFmtId="0" fontId="5" fillId="5" borderId="1"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9" fillId="0" borderId="0" xfId="0" applyFont="1" applyFill="1" applyAlignment="1">
      <alignment horizontal="left" vertical="center" indent="1"/>
    </xf>
    <xf numFmtId="0" fontId="9" fillId="0" borderId="0" xfId="0" applyFont="1" applyFill="1" applyAlignment="1">
      <alignment horizontal="justify" vertical="center"/>
    </xf>
    <xf numFmtId="0" fontId="23" fillId="0" borderId="2" xfId="0" applyFont="1" applyFill="1" applyBorder="1" applyAlignment="1">
      <alignment wrapText="1"/>
    </xf>
  </cellXfs>
  <cellStyles count="5">
    <cellStyle name="Hipervínculo" xfId="3" builtinId="8"/>
    <cellStyle name="Hyperlink" xfId="4" xr:uid="{89E7953B-3B05-48D2-AAE0-4D04988B5744}"/>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ontraloria.gob.ec/Consultas/InformesAprobados" TargetMode="External"/><Relationship Id="rId18" Type="http://schemas.openxmlformats.org/officeDocument/2006/relationships/hyperlink" Target="https://www.contraloria.gob.ec/Consultas/InformesAprobados" TargetMode="External"/><Relationship Id="rId26" Type="http://schemas.openxmlformats.org/officeDocument/2006/relationships/hyperlink" Target="https://www.facebook.com/share/p/1GkL7VxGiF/" TargetMode="External"/><Relationship Id="rId3" Type="http://schemas.openxmlformats.org/officeDocument/2006/relationships/hyperlink" Target="https://www.contraloria.gob.ec/Consultas/InformesAprobados" TargetMode="External"/><Relationship Id="rId21" Type="http://schemas.openxmlformats.org/officeDocument/2006/relationships/hyperlink" Target="https://www.contraloria.gob.ec/Consultas/InformesAprobados" TargetMode="External"/><Relationship Id="rId34" Type="http://schemas.openxmlformats.org/officeDocument/2006/relationships/printerSettings" Target="../printerSettings/printerSettings1.bin"/><Relationship Id="rId7" Type="http://schemas.openxmlformats.org/officeDocument/2006/relationships/hyperlink" Target="https://www.contraloria.gob.ec/Consultas/InformesAprobados" TargetMode="External"/><Relationship Id="rId12" Type="http://schemas.openxmlformats.org/officeDocument/2006/relationships/hyperlink" Target="https://www.contraloria.gob.ec/Consultas/InformesAprobados" TargetMode="External"/><Relationship Id="rId17" Type="http://schemas.openxmlformats.org/officeDocument/2006/relationships/hyperlink" Target="https://www.contraloria.gob.ec/Consultas/InformesAprobados" TargetMode="External"/><Relationship Id="rId25" Type="http://schemas.openxmlformats.org/officeDocument/2006/relationships/hyperlink" Target="https://www.issfa.mil.ec/el-issfa-en-audiencia-publica-transparenta-ante-la-corte-constitucional-el-cumplimiento-del-regimen-de-transicion-dispuesto-en-sentencia/" TargetMode="External"/><Relationship Id="rId33" Type="http://schemas.openxmlformats.org/officeDocument/2006/relationships/hyperlink" Target="https://www.issfa.mil.ec/transparencia/loatip/" TargetMode="External"/><Relationship Id="rId2" Type="http://schemas.openxmlformats.org/officeDocument/2006/relationships/hyperlink" Target="https://www.contraloria.gob.ec/Consultas/InformesAprobados" TargetMode="External"/><Relationship Id="rId16" Type="http://schemas.openxmlformats.org/officeDocument/2006/relationships/hyperlink" Target="https://www.contraloria.gob.ec/Consultas/InformesAprobados" TargetMode="External"/><Relationship Id="rId20" Type="http://schemas.openxmlformats.org/officeDocument/2006/relationships/hyperlink" Target="https://www.contraloria.gob.ec/Consultas/InformesAprobados" TargetMode="External"/><Relationship Id="rId29" Type="http://schemas.openxmlformats.org/officeDocument/2006/relationships/hyperlink" Target="http://www.issfa.mil.ec/" TargetMode="External"/><Relationship Id="rId1" Type="http://schemas.openxmlformats.org/officeDocument/2006/relationships/hyperlink" Target="https://www.contraloria.gob.ec/Consultas/InformesAprobados" TargetMode="External"/><Relationship Id="rId6" Type="http://schemas.openxmlformats.org/officeDocument/2006/relationships/hyperlink" Target="https://www.contraloria.gob.ec/Consultas/InformesAprobados" TargetMode="External"/><Relationship Id="rId11" Type="http://schemas.openxmlformats.org/officeDocument/2006/relationships/hyperlink" Target="https://www.contraloria.gob.ec/Consultas/InformesAprobados" TargetMode="External"/><Relationship Id="rId24" Type="http://schemas.openxmlformats.org/officeDocument/2006/relationships/hyperlink" Target="https://www.issfa.mil.ec/el-issfa-en-audiencia-publica-transparenta-ante-la-corte-constitucional-el-cumplimiento-del-regimen-de-transicion-dispuesto-en-sentencia/" TargetMode="External"/><Relationship Id="rId32" Type="http://schemas.openxmlformats.org/officeDocument/2006/relationships/hyperlink" Target="https://www.issfa.mil.ec/institucion/quienes-somos/" TargetMode="External"/><Relationship Id="rId5" Type="http://schemas.openxmlformats.org/officeDocument/2006/relationships/hyperlink" Target="https://www.contraloria.gob.ec/Consultas/InformesAprobados" TargetMode="External"/><Relationship Id="rId15" Type="http://schemas.openxmlformats.org/officeDocument/2006/relationships/hyperlink" Target="https://www.contraloria.gob.ec/Consultas/InformesAprobados" TargetMode="External"/><Relationship Id="rId23" Type="http://schemas.openxmlformats.org/officeDocument/2006/relationships/hyperlink" Target="https://www.issfa.mil.ec/politica-antisoborno-del-issfa/" TargetMode="External"/><Relationship Id="rId28" Type="http://schemas.openxmlformats.org/officeDocument/2006/relationships/hyperlink" Target="mailto:comsocial@issfa.mil.ec" TargetMode="External"/><Relationship Id="rId10" Type="http://schemas.openxmlformats.org/officeDocument/2006/relationships/hyperlink" Target="https://www.contraloria.gob.ec/Consultas/InformesAprobados" TargetMode="External"/><Relationship Id="rId19" Type="http://schemas.openxmlformats.org/officeDocument/2006/relationships/hyperlink" Target="https://www.contraloria.gob.ec/Consultas/InformesAprobados" TargetMode="External"/><Relationship Id="rId31" Type="http://schemas.openxmlformats.org/officeDocument/2006/relationships/hyperlink" Target="https://www.issfa.mil.ec/conozcanos/informacion-planificacion.html" TargetMode="External"/><Relationship Id="rId4" Type="http://schemas.openxmlformats.org/officeDocument/2006/relationships/hyperlink" Target="https://www.contraloria.gob.ec/Consultas/InformesAprobados" TargetMode="External"/><Relationship Id="rId9" Type="http://schemas.openxmlformats.org/officeDocument/2006/relationships/hyperlink" Target="https://www.contraloria.gob.ec/Consultas/InformesAprobados" TargetMode="External"/><Relationship Id="rId14" Type="http://schemas.openxmlformats.org/officeDocument/2006/relationships/hyperlink" Target="https://www.contraloria.gob.ec/Consultas/InformesAprobados" TargetMode="External"/><Relationship Id="rId22" Type="http://schemas.openxmlformats.org/officeDocument/2006/relationships/hyperlink" Target="https://app.issfa.mil.ec:8443/apex/f?p=3:26:0:" TargetMode="External"/><Relationship Id="rId27" Type="http://schemas.openxmlformats.org/officeDocument/2006/relationships/hyperlink" Target="https://www.issfa.mil.ec/transparencia/loatip/" TargetMode="External"/><Relationship Id="rId30" Type="http://schemas.openxmlformats.org/officeDocument/2006/relationships/hyperlink" Target="https://www.issfa.mil.ec/informativos/publicaciones/" TargetMode="External"/><Relationship Id="rId8" Type="http://schemas.openxmlformats.org/officeDocument/2006/relationships/hyperlink" Target="https://www.contraloria.gob.ec/Consultas/InformesAprob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2"/>
  <sheetViews>
    <sheetView tabSelected="1" topLeftCell="A179" zoomScale="120" zoomScaleNormal="120" zoomScaleSheetLayoutView="100" zoomScalePageLayoutView="50" workbookViewId="0">
      <selection activeCell="C185" sqref="C185"/>
    </sheetView>
  </sheetViews>
  <sheetFormatPr baseColWidth="10" defaultColWidth="11.44140625" defaultRowHeight="13.8"/>
  <cols>
    <col min="1" max="1" width="20" style="1" customWidth="1"/>
    <col min="2" max="4" width="11.44140625" style="1"/>
    <col min="5" max="7" width="9.33203125" style="1" customWidth="1"/>
    <col min="8" max="9" width="12.33203125" style="1" customWidth="1"/>
    <col min="10" max="10" width="8.33203125" style="1" customWidth="1"/>
    <col min="11" max="11" width="9.33203125" style="1" customWidth="1"/>
    <col min="12" max="12" width="10.44140625" style="1" customWidth="1"/>
    <col min="13" max="13" width="28.5546875" style="1" customWidth="1"/>
    <col min="14" max="16384" width="11.44140625" style="1"/>
  </cols>
  <sheetData>
    <row r="1" spans="1:13">
      <c r="A1" s="33" t="s">
        <v>0</v>
      </c>
      <c r="B1" s="33"/>
      <c r="C1" s="33"/>
      <c r="D1" s="33"/>
      <c r="E1" s="33"/>
      <c r="F1" s="33"/>
      <c r="G1" s="33"/>
      <c r="H1" s="33"/>
      <c r="I1" s="33"/>
      <c r="J1" s="33"/>
      <c r="K1" s="33"/>
      <c r="L1" s="33"/>
      <c r="M1" s="33"/>
    </row>
    <row r="2" spans="1:13">
      <c r="A2" s="33" t="s">
        <v>1</v>
      </c>
      <c r="B2" s="33"/>
      <c r="C2" s="33"/>
      <c r="D2" s="33"/>
      <c r="E2" s="33"/>
      <c r="F2" s="33"/>
      <c r="G2" s="33"/>
      <c r="H2" s="33"/>
      <c r="I2" s="33"/>
      <c r="J2" s="33"/>
      <c r="K2" s="33"/>
      <c r="L2" s="33"/>
      <c r="M2" s="33"/>
    </row>
    <row r="3" spans="1:13">
      <c r="A3" s="2"/>
    </row>
    <row r="4" spans="1:13">
      <c r="A4" s="136" t="s">
        <v>2</v>
      </c>
      <c r="B4" s="137"/>
      <c r="C4" s="137"/>
      <c r="D4" s="137"/>
      <c r="E4" s="137"/>
      <c r="F4" s="137"/>
      <c r="G4" s="137"/>
      <c r="H4" s="137"/>
      <c r="I4" s="137"/>
      <c r="J4" s="137"/>
      <c r="K4" s="137"/>
      <c r="L4" s="137"/>
      <c r="M4" s="137"/>
    </row>
    <row r="5" spans="1:13">
      <c r="A5" s="3" t="s">
        <v>3</v>
      </c>
      <c r="B5" s="69" t="s">
        <v>250</v>
      </c>
      <c r="C5" s="69"/>
      <c r="D5" s="69"/>
      <c r="E5" s="69"/>
      <c r="F5" s="69"/>
      <c r="G5" s="69"/>
      <c r="H5" s="69"/>
      <c r="I5" s="69"/>
      <c r="J5" s="69"/>
      <c r="K5" s="69"/>
      <c r="L5" s="69"/>
      <c r="M5" s="69"/>
    </row>
    <row r="6" spans="1:13">
      <c r="A6" s="3" t="s">
        <v>4</v>
      </c>
      <c r="B6" s="69" t="s">
        <v>242</v>
      </c>
      <c r="C6" s="69"/>
      <c r="D6" s="69"/>
      <c r="E6" s="69"/>
      <c r="F6" s="69"/>
      <c r="G6" s="69"/>
      <c r="H6" s="69"/>
      <c r="I6" s="69"/>
      <c r="J6" s="69"/>
      <c r="K6" s="69"/>
      <c r="L6" s="69"/>
      <c r="M6" s="69"/>
    </row>
    <row r="7" spans="1:13" ht="19.2">
      <c r="A7" s="3" t="s">
        <v>5</v>
      </c>
      <c r="B7" s="69" t="s">
        <v>243</v>
      </c>
      <c r="C7" s="69"/>
      <c r="D7" s="69"/>
      <c r="E7" s="69"/>
      <c r="F7" s="69"/>
      <c r="G7" s="69"/>
      <c r="H7" s="69"/>
      <c r="I7" s="69"/>
      <c r="J7" s="69"/>
      <c r="K7" s="69"/>
      <c r="L7" s="69"/>
      <c r="M7" s="69"/>
    </row>
    <row r="8" spans="1:13">
      <c r="A8" s="3" t="s">
        <v>6</v>
      </c>
      <c r="B8" s="69"/>
      <c r="C8" s="69"/>
      <c r="D8" s="69"/>
      <c r="E8" s="69"/>
      <c r="F8" s="69"/>
      <c r="G8" s="69"/>
      <c r="H8" s="69"/>
      <c r="I8" s="69"/>
      <c r="J8" s="69"/>
      <c r="K8" s="69"/>
      <c r="L8" s="69"/>
      <c r="M8" s="69"/>
    </row>
    <row r="9" spans="1:13">
      <c r="A9" s="3" t="s">
        <v>7</v>
      </c>
      <c r="B9" s="69"/>
      <c r="C9" s="69"/>
      <c r="D9" s="69"/>
      <c r="E9" s="69"/>
      <c r="F9" s="69"/>
      <c r="G9" s="69"/>
      <c r="H9" s="69"/>
      <c r="I9" s="69"/>
      <c r="J9" s="69"/>
      <c r="K9" s="69"/>
      <c r="L9" s="69"/>
      <c r="M9" s="69"/>
    </row>
    <row r="10" spans="1:13">
      <c r="A10" s="3" t="s">
        <v>8</v>
      </c>
      <c r="B10" s="69" t="s">
        <v>244</v>
      </c>
      <c r="C10" s="69"/>
      <c r="D10" s="69"/>
      <c r="E10" s="69"/>
      <c r="F10" s="69"/>
      <c r="G10" s="69"/>
      <c r="H10" s="69"/>
      <c r="I10" s="69"/>
      <c r="J10" s="69"/>
      <c r="K10" s="69"/>
      <c r="L10" s="69"/>
      <c r="M10" s="69"/>
    </row>
    <row r="11" spans="1:13">
      <c r="A11" s="3" t="s">
        <v>9</v>
      </c>
      <c r="B11" s="69" t="s">
        <v>245</v>
      </c>
      <c r="C11" s="69"/>
      <c r="D11" s="69"/>
      <c r="E11" s="69"/>
      <c r="F11" s="69"/>
      <c r="G11" s="69"/>
      <c r="H11" s="69"/>
      <c r="I11" s="69"/>
      <c r="J11" s="69"/>
      <c r="K11" s="69"/>
      <c r="L11" s="69"/>
      <c r="M11" s="69"/>
    </row>
    <row r="12" spans="1:13">
      <c r="A12" s="3" t="s">
        <v>10</v>
      </c>
      <c r="B12" s="69" t="s">
        <v>246</v>
      </c>
      <c r="C12" s="69"/>
      <c r="D12" s="69"/>
      <c r="E12" s="69"/>
      <c r="F12" s="69"/>
      <c r="G12" s="69"/>
      <c r="H12" s="69"/>
      <c r="I12" s="69"/>
      <c r="J12" s="69"/>
      <c r="K12" s="69"/>
      <c r="L12" s="69"/>
      <c r="M12" s="69"/>
    </row>
    <row r="13" spans="1:13">
      <c r="A13" s="3" t="s">
        <v>11</v>
      </c>
      <c r="B13" s="69" t="s">
        <v>247</v>
      </c>
      <c r="C13" s="69"/>
      <c r="D13" s="69"/>
      <c r="E13" s="69"/>
      <c r="F13" s="69"/>
      <c r="G13" s="69"/>
      <c r="H13" s="69"/>
      <c r="I13" s="69"/>
      <c r="J13" s="69"/>
      <c r="K13" s="69"/>
      <c r="L13" s="69"/>
      <c r="M13" s="69"/>
    </row>
    <row r="14" spans="1:13">
      <c r="A14" s="3" t="s">
        <v>12</v>
      </c>
      <c r="B14" s="114" t="s">
        <v>248</v>
      </c>
      <c r="C14" s="69"/>
      <c r="D14" s="69"/>
      <c r="E14" s="69"/>
      <c r="F14" s="69"/>
      <c r="G14" s="69"/>
      <c r="H14" s="69"/>
      <c r="I14" s="69"/>
      <c r="J14" s="69"/>
      <c r="K14" s="69"/>
      <c r="L14" s="69"/>
      <c r="M14" s="69"/>
    </row>
    <row r="15" spans="1:13">
      <c r="A15" s="3" t="s">
        <v>13</v>
      </c>
      <c r="B15" s="69">
        <v>3966000</v>
      </c>
      <c r="C15" s="69"/>
      <c r="D15" s="69"/>
      <c r="E15" s="69"/>
      <c r="F15" s="69"/>
      <c r="G15" s="69"/>
      <c r="H15" s="69"/>
      <c r="I15" s="69"/>
      <c r="J15" s="69"/>
      <c r="K15" s="69"/>
      <c r="L15" s="69"/>
      <c r="M15" s="69"/>
    </row>
    <row r="16" spans="1:13">
      <c r="A16" s="3" t="s">
        <v>14</v>
      </c>
      <c r="B16" s="115" t="s">
        <v>249</v>
      </c>
      <c r="C16" s="82"/>
      <c r="D16" s="82"/>
      <c r="E16" s="82"/>
      <c r="F16" s="82"/>
      <c r="G16" s="82"/>
      <c r="H16" s="82"/>
      <c r="I16" s="82"/>
      <c r="J16" s="82"/>
      <c r="K16" s="82"/>
      <c r="L16" s="82"/>
      <c r="M16" s="83"/>
    </row>
    <row r="17" spans="1:13" ht="14.25" customHeight="1">
      <c r="A17" s="136" t="s">
        <v>15</v>
      </c>
      <c r="B17" s="137"/>
      <c r="C17" s="137"/>
      <c r="D17" s="137"/>
      <c r="E17" s="137"/>
      <c r="F17" s="137"/>
      <c r="G17" s="137"/>
      <c r="H17" s="137"/>
      <c r="I17" s="137"/>
      <c r="J17" s="137"/>
      <c r="K17" s="137"/>
      <c r="L17" s="137"/>
      <c r="M17" s="137"/>
    </row>
    <row r="18" spans="1:13" ht="19.2">
      <c r="A18" s="3" t="s">
        <v>16</v>
      </c>
      <c r="B18" s="69" t="s">
        <v>251</v>
      </c>
      <c r="C18" s="69"/>
      <c r="D18" s="69"/>
      <c r="E18" s="69"/>
      <c r="F18" s="69"/>
      <c r="G18" s="69"/>
      <c r="H18" s="69"/>
      <c r="I18" s="69"/>
      <c r="J18" s="69"/>
      <c r="K18" s="69"/>
      <c r="L18" s="69"/>
      <c r="M18" s="69"/>
    </row>
    <row r="19" spans="1:13" ht="19.2">
      <c r="A19" s="3" t="s">
        <v>17</v>
      </c>
      <c r="B19" s="69" t="s">
        <v>252</v>
      </c>
      <c r="C19" s="69"/>
      <c r="D19" s="69"/>
      <c r="E19" s="69"/>
      <c r="F19" s="69"/>
      <c r="G19" s="69"/>
      <c r="H19" s="69"/>
      <c r="I19" s="69"/>
      <c r="J19" s="69"/>
      <c r="K19" s="69"/>
      <c r="L19" s="69"/>
      <c r="M19" s="69"/>
    </row>
    <row r="20" spans="1:13" ht="14.25" customHeight="1">
      <c r="A20" s="138" t="s">
        <v>18</v>
      </c>
      <c r="B20" s="139"/>
      <c r="C20" s="139"/>
      <c r="D20" s="139"/>
      <c r="E20" s="139"/>
      <c r="F20" s="139"/>
      <c r="G20" s="139"/>
      <c r="H20" s="139"/>
      <c r="I20" s="139"/>
      <c r="J20" s="139"/>
      <c r="K20" s="139"/>
      <c r="L20" s="139"/>
      <c r="M20" s="139"/>
    </row>
    <row r="21" spans="1:13" ht="19.2">
      <c r="A21" s="3" t="s">
        <v>19</v>
      </c>
      <c r="B21" s="69" t="s">
        <v>253</v>
      </c>
      <c r="C21" s="69"/>
      <c r="D21" s="69"/>
      <c r="E21" s="69"/>
      <c r="F21" s="69"/>
      <c r="G21" s="69"/>
      <c r="H21" s="69"/>
      <c r="I21" s="69"/>
      <c r="J21" s="69"/>
      <c r="K21" s="69"/>
      <c r="L21" s="69"/>
      <c r="M21" s="69"/>
    </row>
    <row r="22" spans="1:13">
      <c r="A22" s="3" t="s">
        <v>20</v>
      </c>
      <c r="B22" s="69" t="s">
        <v>254</v>
      </c>
      <c r="C22" s="69"/>
      <c r="D22" s="69"/>
      <c r="E22" s="69"/>
      <c r="F22" s="69"/>
      <c r="G22" s="69"/>
      <c r="H22" s="69"/>
      <c r="I22" s="69"/>
      <c r="J22" s="69"/>
      <c r="K22" s="69"/>
      <c r="L22" s="69"/>
      <c r="M22" s="69"/>
    </row>
    <row r="23" spans="1:13">
      <c r="A23" s="3" t="s">
        <v>21</v>
      </c>
      <c r="B23" s="117">
        <v>45717</v>
      </c>
      <c r="C23" s="118"/>
      <c r="D23" s="118"/>
      <c r="E23" s="118"/>
      <c r="F23" s="118"/>
      <c r="G23" s="118"/>
      <c r="H23" s="118"/>
      <c r="I23" s="118"/>
      <c r="J23" s="118"/>
      <c r="K23" s="118"/>
      <c r="L23" s="118"/>
      <c r="M23" s="118"/>
    </row>
    <row r="24" spans="1:13" ht="14.25" customHeight="1">
      <c r="A24" s="138" t="s">
        <v>22</v>
      </c>
      <c r="B24" s="139"/>
      <c r="C24" s="139"/>
      <c r="D24" s="139"/>
      <c r="E24" s="139"/>
      <c r="F24" s="139"/>
      <c r="G24" s="139"/>
      <c r="H24" s="139"/>
      <c r="I24" s="139"/>
      <c r="J24" s="139"/>
      <c r="K24" s="139"/>
      <c r="L24" s="139"/>
      <c r="M24" s="139"/>
    </row>
    <row r="25" spans="1:13" ht="19.2">
      <c r="A25" s="3" t="s">
        <v>19</v>
      </c>
      <c r="B25" s="34"/>
      <c r="C25" s="34"/>
      <c r="D25" s="34"/>
      <c r="E25" s="34"/>
      <c r="F25" s="34"/>
      <c r="G25" s="34"/>
      <c r="H25" s="34"/>
      <c r="I25" s="34"/>
      <c r="J25" s="34"/>
      <c r="K25" s="34"/>
      <c r="L25" s="34"/>
      <c r="M25" s="34"/>
    </row>
    <row r="26" spans="1:13">
      <c r="A26" s="3" t="s">
        <v>20</v>
      </c>
      <c r="B26" s="34"/>
      <c r="C26" s="34"/>
      <c r="D26" s="34"/>
      <c r="E26" s="34"/>
      <c r="F26" s="34"/>
      <c r="G26" s="34"/>
      <c r="H26" s="34"/>
      <c r="I26" s="34"/>
      <c r="J26" s="34"/>
      <c r="K26" s="34"/>
      <c r="L26" s="34"/>
      <c r="M26" s="34"/>
    </row>
    <row r="27" spans="1:13">
      <c r="A27" s="3" t="s">
        <v>21</v>
      </c>
      <c r="B27" s="34"/>
      <c r="C27" s="34"/>
      <c r="D27" s="34"/>
      <c r="E27" s="34"/>
      <c r="F27" s="34"/>
      <c r="G27" s="34"/>
      <c r="H27" s="34"/>
      <c r="I27" s="34"/>
      <c r="J27" s="34"/>
      <c r="K27" s="34"/>
      <c r="L27" s="34"/>
      <c r="M27" s="34"/>
    </row>
    <row r="28" spans="1:13">
      <c r="A28" s="4"/>
    </row>
    <row r="29" spans="1:13" ht="14.25" customHeight="1">
      <c r="A29" s="136" t="s">
        <v>23</v>
      </c>
      <c r="B29" s="137"/>
      <c r="C29" s="137"/>
      <c r="D29" s="137"/>
      <c r="E29" s="137"/>
      <c r="F29" s="137"/>
      <c r="G29" s="137"/>
      <c r="H29" s="137"/>
      <c r="I29" s="137"/>
      <c r="J29" s="137"/>
      <c r="K29" s="137"/>
      <c r="L29" s="137"/>
      <c r="M29" s="137"/>
    </row>
    <row r="30" spans="1:13" ht="14.25" customHeight="1">
      <c r="A30" s="136" t="s">
        <v>24</v>
      </c>
      <c r="B30" s="137"/>
      <c r="C30" s="137"/>
      <c r="D30" s="137"/>
      <c r="E30" s="137"/>
      <c r="F30" s="137"/>
      <c r="G30" s="137"/>
      <c r="H30" s="137"/>
      <c r="I30" s="137"/>
      <c r="J30" s="137"/>
      <c r="K30" s="137"/>
      <c r="L30" s="137"/>
      <c r="M30" s="137"/>
    </row>
    <row r="31" spans="1:13" ht="14.25" customHeight="1">
      <c r="A31" s="3" t="s">
        <v>25</v>
      </c>
      <c r="B31" s="116">
        <v>45658</v>
      </c>
      <c r="C31" s="69"/>
      <c r="D31" s="69"/>
      <c r="E31" s="69"/>
      <c r="F31" s="69"/>
      <c r="G31" s="69"/>
      <c r="H31" s="69"/>
      <c r="I31" s="69"/>
      <c r="J31" s="69"/>
      <c r="K31" s="69"/>
      <c r="L31" s="69"/>
      <c r="M31" s="69"/>
    </row>
    <row r="32" spans="1:13" ht="14.25" customHeight="1">
      <c r="A32" s="3" t="s">
        <v>26</v>
      </c>
      <c r="B32" s="116">
        <v>46022</v>
      </c>
      <c r="C32" s="69"/>
      <c r="D32" s="69"/>
      <c r="E32" s="69"/>
      <c r="F32" s="69"/>
      <c r="G32" s="69"/>
      <c r="H32" s="69"/>
      <c r="I32" s="69"/>
      <c r="J32" s="69"/>
      <c r="K32" s="69"/>
      <c r="L32" s="69"/>
      <c r="M32" s="69"/>
    </row>
    <row r="33" spans="1:13">
      <c r="A33" s="4"/>
    </row>
    <row r="34" spans="1:13">
      <c r="A34" s="140" t="s">
        <v>27</v>
      </c>
    </row>
    <row r="35" spans="1:13" ht="14.25" customHeight="1">
      <c r="A35" s="35" t="s">
        <v>28</v>
      </c>
      <c r="B35" s="35"/>
      <c r="C35" s="35"/>
      <c r="D35" s="35"/>
      <c r="E35" s="35"/>
      <c r="F35" s="35"/>
      <c r="G35" s="35"/>
      <c r="H35" s="35"/>
      <c r="I35" s="35"/>
      <c r="J35" s="35"/>
      <c r="K35" s="35"/>
      <c r="L35" s="35"/>
      <c r="M35" s="6" t="s">
        <v>29</v>
      </c>
    </row>
    <row r="36" spans="1:13">
      <c r="A36" s="119" t="s">
        <v>255</v>
      </c>
      <c r="B36" s="119"/>
      <c r="C36" s="119"/>
      <c r="D36" s="119"/>
      <c r="E36" s="119"/>
      <c r="F36" s="119"/>
      <c r="G36" s="119"/>
      <c r="H36" s="119"/>
      <c r="I36" s="119"/>
      <c r="J36" s="119"/>
      <c r="K36" s="119"/>
      <c r="L36" s="119"/>
      <c r="M36" s="98" t="s">
        <v>256</v>
      </c>
    </row>
    <row r="37" spans="1:13">
      <c r="A37" s="119" t="s">
        <v>261</v>
      </c>
      <c r="B37" s="119"/>
      <c r="C37" s="119"/>
      <c r="D37" s="119"/>
      <c r="E37" s="119"/>
      <c r="F37" s="119"/>
      <c r="G37" s="119"/>
      <c r="H37" s="119"/>
      <c r="I37" s="119"/>
      <c r="J37" s="119"/>
      <c r="K37" s="119"/>
      <c r="L37" s="119"/>
      <c r="M37" s="98" t="s">
        <v>256</v>
      </c>
    </row>
    <row r="38" spans="1:13">
      <c r="A38" s="119" t="s">
        <v>262</v>
      </c>
      <c r="B38" s="119"/>
      <c r="C38" s="119"/>
      <c r="D38" s="119"/>
      <c r="E38" s="119"/>
      <c r="F38" s="119"/>
      <c r="G38" s="119"/>
      <c r="H38" s="119"/>
      <c r="I38" s="119"/>
      <c r="J38" s="119"/>
      <c r="K38" s="119"/>
      <c r="L38" s="119"/>
      <c r="M38" s="98" t="s">
        <v>256</v>
      </c>
    </row>
    <row r="39" spans="1:13">
      <c r="A39" s="119" t="s">
        <v>263</v>
      </c>
      <c r="B39" s="119"/>
      <c r="C39" s="119"/>
      <c r="D39" s="119"/>
      <c r="E39" s="119"/>
      <c r="F39" s="119"/>
      <c r="G39" s="119"/>
      <c r="H39" s="119"/>
      <c r="I39" s="119"/>
      <c r="J39" s="119"/>
      <c r="K39" s="119"/>
      <c r="L39" s="119"/>
      <c r="M39" s="98" t="s">
        <v>256</v>
      </c>
    </row>
    <row r="40" spans="1:13">
      <c r="A40" s="119" t="s">
        <v>264</v>
      </c>
      <c r="B40" s="119"/>
      <c r="C40" s="119"/>
      <c r="D40" s="119"/>
      <c r="E40" s="119"/>
      <c r="F40" s="119"/>
      <c r="G40" s="119"/>
      <c r="H40" s="119"/>
      <c r="I40" s="119"/>
      <c r="J40" s="119"/>
      <c r="K40" s="119"/>
      <c r="L40" s="119"/>
      <c r="M40" s="98" t="s">
        <v>256</v>
      </c>
    </row>
    <row r="41" spans="1:13">
      <c r="A41" s="4"/>
    </row>
    <row r="42" spans="1:13">
      <c r="A42" s="140" t="s">
        <v>30</v>
      </c>
    </row>
    <row r="43" spans="1:13" ht="14.25" customHeight="1">
      <c r="A43" s="35" t="s">
        <v>31</v>
      </c>
      <c r="B43" s="35"/>
      <c r="C43" s="35"/>
      <c r="D43" s="35"/>
      <c r="E43" s="35"/>
      <c r="F43" s="35"/>
      <c r="G43" s="35"/>
      <c r="H43" s="35"/>
      <c r="I43" s="35"/>
      <c r="J43" s="35"/>
      <c r="K43" s="35"/>
      <c r="L43" s="35"/>
      <c r="M43" s="6" t="s">
        <v>32</v>
      </c>
    </row>
    <row r="44" spans="1:13">
      <c r="A44" s="97" t="s">
        <v>226</v>
      </c>
      <c r="B44" s="97"/>
      <c r="C44" s="97"/>
      <c r="D44" s="97"/>
      <c r="E44" s="97"/>
      <c r="F44" s="97"/>
      <c r="G44" s="97"/>
      <c r="H44" s="97"/>
      <c r="I44" s="97"/>
      <c r="J44" s="97"/>
      <c r="K44" s="97"/>
      <c r="L44" s="97"/>
      <c r="M44" s="98">
        <v>27</v>
      </c>
    </row>
    <row r="46" spans="1:13">
      <c r="A46" s="140" t="s">
        <v>33</v>
      </c>
    </row>
    <row r="47" spans="1:13" ht="18" customHeight="1">
      <c r="A47" s="35" t="s">
        <v>31</v>
      </c>
      <c r="B47" s="35"/>
      <c r="C47" s="35"/>
      <c r="D47" s="35"/>
      <c r="E47" s="35"/>
      <c r="F47" s="35"/>
      <c r="G47" s="35"/>
      <c r="H47" s="35"/>
      <c r="I47" s="35" t="s">
        <v>34</v>
      </c>
      <c r="J47" s="35"/>
      <c r="K47" s="37" t="s">
        <v>35</v>
      </c>
      <c r="L47" s="38"/>
      <c r="M47" s="39"/>
    </row>
    <row r="48" spans="1:13">
      <c r="A48" s="36"/>
      <c r="B48" s="36"/>
      <c r="C48" s="36"/>
      <c r="D48" s="36"/>
      <c r="E48" s="36"/>
      <c r="F48" s="36"/>
      <c r="G48" s="36"/>
      <c r="H48" s="36"/>
      <c r="I48" s="36"/>
      <c r="J48" s="36"/>
      <c r="K48" s="36"/>
      <c r="L48" s="36"/>
      <c r="M48" s="36"/>
    </row>
    <row r="49" spans="1:13">
      <c r="A49" s="7"/>
      <c r="B49" s="7"/>
      <c r="C49" s="7"/>
      <c r="D49" s="7"/>
      <c r="E49" s="7"/>
      <c r="F49" s="7"/>
      <c r="G49" s="7"/>
      <c r="H49" s="7"/>
      <c r="I49" s="7"/>
      <c r="J49" s="7"/>
      <c r="K49" s="7"/>
    </row>
    <row r="50" spans="1:13">
      <c r="A50" s="140" t="s">
        <v>36</v>
      </c>
    </row>
    <row r="51" spans="1:13" ht="19.2">
      <c r="A51" s="8" t="s">
        <v>37</v>
      </c>
      <c r="B51" s="8" t="s">
        <v>38</v>
      </c>
      <c r="C51" s="8" t="s">
        <v>39</v>
      </c>
      <c r="D51" s="8" t="s">
        <v>31</v>
      </c>
      <c r="E51" s="40" t="s">
        <v>40</v>
      </c>
      <c r="F51" s="40"/>
      <c r="G51" s="40"/>
      <c r="H51" s="40" t="s">
        <v>41</v>
      </c>
      <c r="I51" s="40"/>
      <c r="J51" s="40"/>
      <c r="K51" s="40"/>
      <c r="L51" s="40"/>
      <c r="M51" s="8" t="s">
        <v>42</v>
      </c>
    </row>
    <row r="52" spans="1:13">
      <c r="A52" s="9"/>
      <c r="B52" s="9"/>
      <c r="C52" s="9"/>
      <c r="D52" s="9"/>
      <c r="E52" s="10" t="s">
        <v>43</v>
      </c>
      <c r="F52" s="10" t="s">
        <v>44</v>
      </c>
      <c r="G52" s="10" t="s">
        <v>45</v>
      </c>
      <c r="H52" s="10" t="s">
        <v>46</v>
      </c>
      <c r="I52" s="10" t="s">
        <v>47</v>
      </c>
      <c r="J52" s="10" t="s">
        <v>48</v>
      </c>
      <c r="K52" s="10" t="s">
        <v>49</v>
      </c>
      <c r="L52" s="10" t="s">
        <v>50</v>
      </c>
      <c r="M52" s="19"/>
    </row>
    <row r="53" spans="1:13" ht="20.399999999999999">
      <c r="A53" s="80" t="s">
        <v>226</v>
      </c>
      <c r="B53" s="80">
        <v>27</v>
      </c>
      <c r="C53" s="99" t="s">
        <v>227</v>
      </c>
      <c r="D53" s="80" t="s">
        <v>228</v>
      </c>
      <c r="E53" s="99" t="s">
        <v>229</v>
      </c>
      <c r="F53" s="99" t="s">
        <v>230</v>
      </c>
      <c r="G53" s="99">
        <v>14</v>
      </c>
      <c r="H53" s="99">
        <v>431</v>
      </c>
      <c r="I53" s="99" t="s">
        <v>231</v>
      </c>
      <c r="J53" s="99">
        <v>687</v>
      </c>
      <c r="K53" s="99">
        <v>677</v>
      </c>
      <c r="L53" s="99" t="s">
        <v>232</v>
      </c>
      <c r="M53" s="100" t="s">
        <v>233</v>
      </c>
    </row>
    <row r="54" spans="1:13">
      <c r="A54" s="13"/>
      <c r="B54" s="13"/>
      <c r="C54" s="14"/>
      <c r="D54" s="13"/>
      <c r="E54" s="14"/>
      <c r="F54" s="14"/>
      <c r="G54" s="14"/>
      <c r="H54" s="14"/>
      <c r="I54" s="14"/>
      <c r="J54" s="14"/>
      <c r="K54" s="14"/>
      <c r="L54" s="14"/>
      <c r="M54" s="13"/>
    </row>
    <row r="55" spans="1:13">
      <c r="A55" s="140" t="s">
        <v>51</v>
      </c>
    </row>
    <row r="56" spans="1:13" ht="21" customHeight="1">
      <c r="A56" s="40" t="s">
        <v>52</v>
      </c>
      <c r="B56" s="40"/>
      <c r="C56" s="8" t="s">
        <v>53</v>
      </c>
      <c r="D56" s="40" t="s">
        <v>54</v>
      </c>
      <c r="E56" s="40"/>
      <c r="F56" s="40"/>
      <c r="G56" s="41" t="s">
        <v>55</v>
      </c>
      <c r="H56" s="41"/>
      <c r="I56" s="41"/>
      <c r="J56" s="41"/>
      <c r="K56" s="41"/>
      <c r="L56" s="41" t="s">
        <v>56</v>
      </c>
      <c r="M56" s="41"/>
    </row>
    <row r="57" spans="1:13" ht="20.25" customHeight="1">
      <c r="A57" s="42" t="s">
        <v>57</v>
      </c>
      <c r="B57" s="42"/>
      <c r="C57" s="80" t="s">
        <v>237</v>
      </c>
      <c r="D57" s="69" t="s">
        <v>267</v>
      </c>
      <c r="E57" s="69"/>
      <c r="F57" s="69"/>
      <c r="G57" s="92"/>
      <c r="H57" s="92"/>
      <c r="I57" s="92"/>
      <c r="J57" s="92"/>
      <c r="K57" s="92"/>
      <c r="L57" s="92"/>
      <c r="M57" s="92"/>
    </row>
    <row r="58" spans="1:13" ht="204" customHeight="1">
      <c r="A58" s="42" t="s">
        <v>58</v>
      </c>
      <c r="B58" s="42"/>
      <c r="C58" s="80" t="s">
        <v>234</v>
      </c>
      <c r="D58" s="69" t="s">
        <v>268</v>
      </c>
      <c r="E58" s="69"/>
      <c r="F58" s="69"/>
      <c r="G58" s="123" t="s">
        <v>273</v>
      </c>
      <c r="H58" s="124"/>
      <c r="I58" s="124"/>
      <c r="J58" s="124"/>
      <c r="K58" s="125"/>
      <c r="L58" s="123" t="s">
        <v>269</v>
      </c>
      <c r="M58" s="124"/>
    </row>
    <row r="59" spans="1:13" ht="108" customHeight="1">
      <c r="A59" s="42" t="s">
        <v>59</v>
      </c>
      <c r="B59" s="42"/>
      <c r="C59" s="80" t="s">
        <v>234</v>
      </c>
      <c r="D59" s="69" t="s">
        <v>270</v>
      </c>
      <c r="E59" s="69"/>
      <c r="F59" s="69"/>
      <c r="G59" s="123" t="s">
        <v>271</v>
      </c>
      <c r="H59" s="124"/>
      <c r="I59" s="124"/>
      <c r="J59" s="124"/>
      <c r="K59" s="125"/>
      <c r="L59" s="123" t="s">
        <v>272</v>
      </c>
      <c r="M59" s="124"/>
    </row>
    <row r="60" spans="1:13" ht="20.25" customHeight="1">
      <c r="A60" s="42" t="s">
        <v>60</v>
      </c>
      <c r="B60" s="42"/>
      <c r="C60" s="80" t="s">
        <v>237</v>
      </c>
      <c r="D60" s="69" t="s">
        <v>267</v>
      </c>
      <c r="E60" s="69"/>
      <c r="F60" s="69"/>
      <c r="G60" s="92"/>
      <c r="H60" s="92"/>
      <c r="I60" s="92"/>
      <c r="J60" s="92"/>
      <c r="K60" s="92"/>
      <c r="L60" s="92"/>
      <c r="M60" s="92"/>
    </row>
    <row r="61" spans="1:13" ht="20.25" customHeight="1">
      <c r="A61" s="42" t="s">
        <v>61</v>
      </c>
      <c r="B61" s="42"/>
      <c r="C61" s="80" t="s">
        <v>237</v>
      </c>
      <c r="D61" s="69" t="s">
        <v>267</v>
      </c>
      <c r="E61" s="69"/>
      <c r="F61" s="69"/>
      <c r="G61" s="92"/>
      <c r="H61" s="92"/>
      <c r="I61" s="92"/>
      <c r="J61" s="92"/>
      <c r="K61" s="92"/>
      <c r="L61" s="92"/>
      <c r="M61" s="92"/>
    </row>
    <row r="62" spans="1:13">
      <c r="A62" s="15"/>
      <c r="B62" s="15"/>
      <c r="C62" s="16"/>
      <c r="D62" s="17"/>
      <c r="E62" s="17"/>
      <c r="F62" s="17"/>
      <c r="G62" s="18"/>
      <c r="H62" s="18"/>
      <c r="I62" s="18"/>
      <c r="J62" s="18"/>
      <c r="K62" s="18"/>
      <c r="L62" s="18"/>
      <c r="M62" s="18"/>
    </row>
    <row r="63" spans="1:13">
      <c r="A63" s="140" t="s">
        <v>62</v>
      </c>
    </row>
    <row r="64" spans="1:13">
      <c r="A64" s="40" t="s">
        <v>63</v>
      </c>
      <c r="B64" s="40"/>
      <c r="C64" s="40"/>
      <c r="D64" s="40"/>
      <c r="E64" s="40"/>
      <c r="F64" s="40"/>
      <c r="G64" s="40"/>
      <c r="H64" s="40"/>
      <c r="I64" s="8" t="s">
        <v>64</v>
      </c>
      <c r="J64" s="40" t="s">
        <v>65</v>
      </c>
      <c r="K64" s="40"/>
      <c r="L64" s="40"/>
      <c r="M64" s="40"/>
    </row>
    <row r="65" spans="1:13">
      <c r="A65" s="42" t="s">
        <v>66</v>
      </c>
      <c r="B65" s="42"/>
      <c r="C65" s="42"/>
      <c r="D65" s="42"/>
      <c r="E65" s="42"/>
      <c r="F65" s="42"/>
      <c r="G65" s="42"/>
      <c r="H65" s="42"/>
      <c r="I65" s="102" t="s">
        <v>234</v>
      </c>
      <c r="J65" s="103" t="s">
        <v>235</v>
      </c>
      <c r="K65" s="69"/>
      <c r="L65" s="69"/>
      <c r="M65" s="69"/>
    </row>
    <row r="66" spans="1:13">
      <c r="A66" s="42" t="s">
        <v>67</v>
      </c>
      <c r="B66" s="42"/>
      <c r="C66" s="42"/>
      <c r="D66" s="42"/>
      <c r="E66" s="42"/>
      <c r="F66" s="42"/>
      <c r="G66" s="42"/>
      <c r="H66" s="42"/>
      <c r="I66" s="102" t="s">
        <v>234</v>
      </c>
      <c r="J66" s="103" t="s">
        <v>236</v>
      </c>
      <c r="K66" s="69"/>
      <c r="L66" s="69"/>
      <c r="M66" s="69"/>
    </row>
    <row r="67" spans="1:13">
      <c r="A67" s="15"/>
      <c r="B67" s="15"/>
      <c r="C67" s="15"/>
      <c r="D67" s="15"/>
      <c r="E67" s="15"/>
      <c r="F67" s="15"/>
      <c r="G67" s="15"/>
      <c r="H67" s="15"/>
      <c r="J67" s="13"/>
    </row>
    <row r="68" spans="1:13">
      <c r="A68" s="140" t="s">
        <v>68</v>
      </c>
    </row>
    <row r="69" spans="1:13" ht="38.4">
      <c r="A69" s="40" t="s">
        <v>69</v>
      </c>
      <c r="B69" s="40"/>
      <c r="C69" s="40"/>
      <c r="D69" s="40"/>
      <c r="E69" s="40"/>
      <c r="F69" s="40"/>
      <c r="G69" s="40"/>
      <c r="H69" s="8" t="s">
        <v>53</v>
      </c>
      <c r="I69" s="8" t="s">
        <v>70</v>
      </c>
      <c r="J69" s="40" t="s">
        <v>65</v>
      </c>
      <c r="K69" s="40"/>
      <c r="L69" s="40"/>
      <c r="M69" s="40"/>
    </row>
    <row r="70" spans="1:13">
      <c r="A70" s="42" t="s">
        <v>71</v>
      </c>
      <c r="B70" s="42"/>
      <c r="C70" s="42"/>
      <c r="D70" s="42"/>
      <c r="E70" s="42"/>
      <c r="F70" s="42"/>
      <c r="G70" s="42"/>
      <c r="H70" s="102" t="s">
        <v>237</v>
      </c>
      <c r="I70" s="102">
        <v>0</v>
      </c>
      <c r="J70" s="92"/>
      <c r="K70" s="92"/>
      <c r="L70" s="92"/>
      <c r="M70" s="92"/>
    </row>
    <row r="71" spans="1:13">
      <c r="A71" s="42" t="s">
        <v>72</v>
      </c>
      <c r="B71" s="42"/>
      <c r="C71" s="42"/>
      <c r="D71" s="42" t="s">
        <v>73</v>
      </c>
      <c r="E71" s="42"/>
      <c r="F71" s="42"/>
      <c r="G71" s="42"/>
      <c r="H71" s="102" t="s">
        <v>237</v>
      </c>
      <c r="I71" s="102">
        <v>0</v>
      </c>
      <c r="J71" s="92"/>
      <c r="K71" s="92"/>
      <c r="L71" s="92"/>
      <c r="M71" s="92"/>
    </row>
    <row r="72" spans="1:13">
      <c r="A72" s="42" t="s">
        <v>74</v>
      </c>
      <c r="B72" s="42"/>
      <c r="C72" s="42"/>
      <c r="D72" s="42" t="s">
        <v>73</v>
      </c>
      <c r="E72" s="42"/>
      <c r="F72" s="42"/>
      <c r="G72" s="42"/>
      <c r="H72" s="102" t="s">
        <v>237</v>
      </c>
      <c r="I72" s="102">
        <v>0</v>
      </c>
      <c r="J72" s="92"/>
      <c r="K72" s="92"/>
      <c r="L72" s="92"/>
      <c r="M72" s="92"/>
    </row>
    <row r="73" spans="1:13">
      <c r="A73" s="42" t="s">
        <v>75</v>
      </c>
      <c r="B73" s="42"/>
      <c r="C73" s="42"/>
      <c r="D73" s="42" t="s">
        <v>73</v>
      </c>
      <c r="E73" s="42"/>
      <c r="F73" s="42"/>
      <c r="G73" s="42"/>
      <c r="H73" s="102" t="s">
        <v>234</v>
      </c>
      <c r="I73" s="102">
        <v>1</v>
      </c>
      <c r="J73" s="103" t="s">
        <v>236</v>
      </c>
      <c r="K73" s="69"/>
      <c r="L73" s="69"/>
      <c r="M73" s="69"/>
    </row>
    <row r="74" spans="1:13">
      <c r="A74" s="42" t="s">
        <v>76</v>
      </c>
      <c r="B74" s="42"/>
      <c r="C74" s="42"/>
      <c r="D74" s="42" t="s">
        <v>73</v>
      </c>
      <c r="E74" s="42"/>
      <c r="F74" s="42"/>
      <c r="G74" s="42"/>
      <c r="H74" s="102" t="s">
        <v>237</v>
      </c>
      <c r="I74" s="102">
        <v>0</v>
      </c>
      <c r="J74" s="92"/>
      <c r="K74" s="92"/>
      <c r="L74" s="92"/>
      <c r="M74" s="92"/>
    </row>
    <row r="75" spans="1:13">
      <c r="A75" s="42" t="s">
        <v>77</v>
      </c>
      <c r="B75" s="42"/>
      <c r="C75" s="42"/>
      <c r="D75" s="42" t="s">
        <v>73</v>
      </c>
      <c r="E75" s="42"/>
      <c r="F75" s="42"/>
      <c r="G75" s="42"/>
      <c r="H75" s="102" t="s">
        <v>234</v>
      </c>
      <c r="I75" s="102">
        <v>1</v>
      </c>
      <c r="J75" s="91" t="s">
        <v>238</v>
      </c>
      <c r="K75" s="92"/>
      <c r="L75" s="92"/>
      <c r="M75" s="92"/>
    </row>
    <row r="77" spans="1:13">
      <c r="A77" s="140" t="s">
        <v>78</v>
      </c>
    </row>
    <row r="78" spans="1:13" ht="28.8">
      <c r="A78" s="40" t="s">
        <v>79</v>
      </c>
      <c r="B78" s="40"/>
      <c r="C78" s="40"/>
      <c r="D78" s="40"/>
      <c r="E78" s="40"/>
      <c r="F78" s="40"/>
      <c r="G78" s="40"/>
      <c r="H78" s="8" t="s">
        <v>53</v>
      </c>
      <c r="I78" s="8" t="s">
        <v>80</v>
      </c>
      <c r="J78" s="40" t="s">
        <v>65</v>
      </c>
      <c r="K78" s="40"/>
      <c r="L78" s="40"/>
      <c r="M78" s="40"/>
    </row>
    <row r="79" spans="1:13">
      <c r="A79" s="42" t="s">
        <v>81</v>
      </c>
      <c r="B79" s="42"/>
      <c r="C79" s="42"/>
      <c r="D79" s="42"/>
      <c r="E79" s="42"/>
      <c r="F79" s="42"/>
      <c r="G79" s="42"/>
      <c r="H79" s="104" t="s">
        <v>237</v>
      </c>
      <c r="I79" s="20"/>
      <c r="J79" s="43"/>
      <c r="K79" s="43"/>
      <c r="L79" s="43"/>
      <c r="M79" s="43"/>
    </row>
    <row r="80" spans="1:13">
      <c r="A80" s="42" t="s">
        <v>82</v>
      </c>
      <c r="B80" s="42"/>
      <c r="C80" s="42"/>
      <c r="D80" s="42"/>
      <c r="E80" s="42"/>
      <c r="F80" s="42"/>
      <c r="G80" s="42"/>
      <c r="H80" s="104" t="s">
        <v>237</v>
      </c>
      <c r="I80" s="20"/>
      <c r="J80" s="43"/>
      <c r="K80" s="43"/>
      <c r="L80" s="43"/>
      <c r="M80" s="43"/>
    </row>
    <row r="81" spans="1:13">
      <c r="A81" s="42" t="s">
        <v>83</v>
      </c>
      <c r="B81" s="42"/>
      <c r="C81" s="42"/>
      <c r="D81" s="42"/>
      <c r="E81" s="42"/>
      <c r="F81" s="42"/>
      <c r="G81" s="42"/>
      <c r="H81" s="104" t="s">
        <v>237</v>
      </c>
      <c r="I81" s="20"/>
      <c r="J81" s="43"/>
      <c r="K81" s="43"/>
      <c r="L81" s="43"/>
      <c r="M81" s="43"/>
    </row>
    <row r="82" spans="1:13">
      <c r="A82" s="42" t="s">
        <v>84</v>
      </c>
      <c r="B82" s="42"/>
      <c r="C82" s="42"/>
      <c r="D82" s="42"/>
      <c r="E82" s="42"/>
      <c r="F82" s="42"/>
      <c r="G82" s="42"/>
      <c r="H82" s="104" t="s">
        <v>237</v>
      </c>
      <c r="I82" s="20"/>
      <c r="J82" s="43"/>
      <c r="K82" s="43"/>
      <c r="L82" s="43"/>
      <c r="M82" s="43"/>
    </row>
    <row r="83" spans="1:13">
      <c r="A83" s="42" t="s">
        <v>77</v>
      </c>
      <c r="B83" s="42"/>
      <c r="C83" s="42"/>
      <c r="D83" s="42"/>
      <c r="E83" s="42"/>
      <c r="F83" s="42"/>
      <c r="G83" s="42"/>
      <c r="H83" s="104" t="s">
        <v>237</v>
      </c>
      <c r="I83" s="20"/>
      <c r="J83" s="43"/>
      <c r="K83" s="43"/>
      <c r="L83" s="43"/>
      <c r="M83" s="43"/>
    </row>
    <row r="84" spans="1:13">
      <c r="A84" s="4"/>
    </row>
    <row r="85" spans="1:13">
      <c r="A85" s="140" t="s">
        <v>85</v>
      </c>
    </row>
    <row r="86" spans="1:13" ht="24.75" customHeight="1">
      <c r="A86" s="8" t="s">
        <v>86</v>
      </c>
      <c r="B86" s="40" t="s">
        <v>87</v>
      </c>
      <c r="C86" s="40"/>
      <c r="D86" s="40"/>
      <c r="E86" s="21" t="s">
        <v>88</v>
      </c>
      <c r="F86" s="40" t="s">
        <v>89</v>
      </c>
      <c r="G86" s="40"/>
      <c r="H86" s="40"/>
      <c r="I86" s="40"/>
      <c r="J86" s="40" t="s">
        <v>65</v>
      </c>
      <c r="K86" s="40"/>
      <c r="L86" s="40"/>
      <c r="M86" s="40"/>
    </row>
    <row r="87" spans="1:13" ht="15.75" customHeight="1">
      <c r="A87" s="22" t="s">
        <v>90</v>
      </c>
      <c r="B87" s="42" t="s">
        <v>91</v>
      </c>
      <c r="C87" s="42"/>
      <c r="D87" s="42"/>
      <c r="E87" s="23"/>
      <c r="F87" s="44"/>
      <c r="G87" s="44"/>
      <c r="H87" s="44"/>
      <c r="I87" s="44"/>
      <c r="J87" s="43"/>
      <c r="K87" s="43"/>
      <c r="L87" s="43"/>
      <c r="M87" s="43"/>
    </row>
    <row r="88" spans="1:13" ht="15.75" customHeight="1">
      <c r="A88" s="22" t="s">
        <v>90</v>
      </c>
      <c r="B88" s="42" t="s">
        <v>92</v>
      </c>
      <c r="C88" s="42"/>
      <c r="D88" s="42"/>
      <c r="E88" s="23"/>
      <c r="F88" s="44"/>
      <c r="G88" s="44"/>
      <c r="H88" s="44"/>
      <c r="I88" s="44"/>
      <c r="J88" s="43"/>
      <c r="K88" s="43"/>
      <c r="L88" s="43"/>
      <c r="M88" s="43"/>
    </row>
    <row r="89" spans="1:13" ht="85.2" customHeight="1">
      <c r="A89" s="22" t="s">
        <v>93</v>
      </c>
      <c r="B89" s="42" t="s">
        <v>94</v>
      </c>
      <c r="C89" s="42"/>
      <c r="D89" s="42"/>
      <c r="E89" s="111" t="s">
        <v>234</v>
      </c>
      <c r="F89" s="126" t="s">
        <v>274</v>
      </c>
      <c r="G89" s="126"/>
      <c r="H89" s="126"/>
      <c r="I89" s="126"/>
      <c r="J89" s="43"/>
      <c r="K89" s="43"/>
      <c r="L89" s="43"/>
      <c r="M89" s="43"/>
    </row>
    <row r="90" spans="1:13" ht="36.6" customHeight="1">
      <c r="A90" s="22" t="s">
        <v>93</v>
      </c>
      <c r="B90" s="42" t="s">
        <v>95</v>
      </c>
      <c r="C90" s="42"/>
      <c r="D90" s="42"/>
      <c r="E90" s="111" t="s">
        <v>234</v>
      </c>
      <c r="F90" s="126" t="s">
        <v>275</v>
      </c>
      <c r="G90" s="126"/>
      <c r="H90" s="126"/>
      <c r="I90" s="126"/>
      <c r="J90" s="43"/>
      <c r="K90" s="43"/>
      <c r="L90" s="43"/>
      <c r="M90" s="43"/>
    </row>
    <row r="91" spans="1:13" ht="36.6" customHeight="1">
      <c r="A91" s="22" t="s">
        <v>93</v>
      </c>
      <c r="B91" s="42" t="s">
        <v>96</v>
      </c>
      <c r="C91" s="42"/>
      <c r="D91" s="42"/>
      <c r="E91" s="111" t="s">
        <v>234</v>
      </c>
      <c r="F91" s="126" t="s">
        <v>276</v>
      </c>
      <c r="G91" s="126"/>
      <c r="H91" s="126"/>
      <c r="I91" s="126"/>
      <c r="J91" s="43"/>
      <c r="K91" s="43"/>
      <c r="L91" s="43"/>
      <c r="M91" s="43"/>
    </row>
    <row r="92" spans="1:13" ht="24.9" customHeight="1">
      <c r="A92" s="22" t="s">
        <v>93</v>
      </c>
      <c r="B92" s="42" t="s">
        <v>97</v>
      </c>
      <c r="C92" s="42"/>
      <c r="D92" s="42"/>
      <c r="E92" s="23"/>
      <c r="F92" s="44"/>
      <c r="G92" s="44"/>
      <c r="H92" s="44"/>
      <c r="I92" s="44"/>
      <c r="J92" s="43"/>
      <c r="K92" s="43"/>
      <c r="L92" s="43"/>
      <c r="M92" s="43"/>
    </row>
    <row r="93" spans="1:13" ht="15.75" customHeight="1">
      <c r="A93" s="22" t="s">
        <v>98</v>
      </c>
      <c r="B93" s="42" t="s">
        <v>99</v>
      </c>
      <c r="C93" s="42"/>
      <c r="D93" s="42"/>
      <c r="E93" s="23"/>
      <c r="F93" s="44"/>
      <c r="G93" s="44"/>
      <c r="H93" s="44"/>
      <c r="I93" s="44"/>
      <c r="J93" s="43"/>
      <c r="K93" s="43"/>
      <c r="L93" s="43"/>
      <c r="M93" s="43"/>
    </row>
    <row r="94" spans="1:13" ht="15.75" customHeight="1">
      <c r="A94" s="22" t="s">
        <v>98</v>
      </c>
      <c r="B94" s="42" t="s">
        <v>100</v>
      </c>
      <c r="C94" s="42"/>
      <c r="D94" s="42"/>
      <c r="E94" s="23"/>
      <c r="F94" s="44"/>
      <c r="G94" s="44"/>
      <c r="H94" s="44"/>
      <c r="I94" s="44"/>
      <c r="J94" s="43"/>
      <c r="K94" s="43"/>
      <c r="L94" s="43"/>
      <c r="M94" s="43"/>
    </row>
    <row r="95" spans="1:13" ht="15.75" customHeight="1">
      <c r="A95" s="22" t="s">
        <v>98</v>
      </c>
      <c r="B95" s="42" t="s">
        <v>101</v>
      </c>
      <c r="C95" s="42"/>
      <c r="D95" s="42"/>
      <c r="E95" s="23"/>
      <c r="F95" s="44"/>
      <c r="G95" s="44"/>
      <c r="H95" s="44"/>
      <c r="I95" s="44"/>
      <c r="J95" s="43"/>
      <c r="K95" s="43"/>
      <c r="L95" s="43"/>
      <c r="M95" s="43"/>
    </row>
    <row r="96" spans="1:13" ht="15.75" customHeight="1">
      <c r="A96" s="22" t="s">
        <v>98</v>
      </c>
      <c r="B96" s="42" t="s">
        <v>102</v>
      </c>
      <c r="C96" s="42"/>
      <c r="D96" s="42"/>
      <c r="E96" s="23"/>
      <c r="F96" s="44"/>
      <c r="G96" s="44"/>
      <c r="H96" s="44"/>
      <c r="I96" s="44"/>
      <c r="J96" s="43"/>
      <c r="K96" s="43"/>
      <c r="L96" s="43"/>
      <c r="M96" s="43"/>
    </row>
    <row r="97" spans="1:13" ht="15.75" customHeight="1">
      <c r="A97" s="22" t="s">
        <v>103</v>
      </c>
      <c r="B97" s="42" t="s">
        <v>104</v>
      </c>
      <c r="C97" s="42"/>
      <c r="D97" s="42"/>
      <c r="E97" s="23"/>
      <c r="F97" s="44"/>
      <c r="G97" s="44"/>
      <c r="H97" s="44"/>
      <c r="I97" s="44"/>
      <c r="J97" s="43"/>
      <c r="K97" s="43"/>
      <c r="L97" s="43"/>
      <c r="M97" s="43"/>
    </row>
    <row r="98" spans="1:13" ht="30" customHeight="1">
      <c r="A98" s="45" t="s">
        <v>105</v>
      </c>
      <c r="B98" s="45"/>
      <c r="C98" s="45"/>
      <c r="D98" s="43"/>
      <c r="E98" s="43"/>
      <c r="F98" s="43"/>
      <c r="G98" s="43"/>
      <c r="H98" s="43"/>
      <c r="I98" s="43"/>
      <c r="J98" s="43"/>
      <c r="K98" s="43"/>
      <c r="L98" s="43"/>
      <c r="M98" s="43"/>
    </row>
    <row r="99" spans="1:13">
      <c r="A99" s="24"/>
    </row>
    <row r="100" spans="1:13">
      <c r="A100" s="140" t="s">
        <v>106</v>
      </c>
    </row>
    <row r="101" spans="1:13" ht="24.75" customHeight="1">
      <c r="A101" s="40" t="s">
        <v>107</v>
      </c>
      <c r="B101" s="40"/>
      <c r="C101" s="40"/>
      <c r="D101" s="40"/>
      <c r="E101" s="8" t="s">
        <v>108</v>
      </c>
      <c r="F101" s="46" t="s">
        <v>40</v>
      </c>
      <c r="G101" s="47"/>
      <c r="H101" s="48"/>
      <c r="I101" s="46" t="s">
        <v>41</v>
      </c>
      <c r="J101" s="47"/>
      <c r="K101" s="47"/>
      <c r="L101" s="47"/>
      <c r="M101" s="48"/>
    </row>
    <row r="102" spans="1:13">
      <c r="A102" s="105" t="s">
        <v>239</v>
      </c>
      <c r="B102" s="106"/>
      <c r="C102" s="106"/>
      <c r="D102" s="107"/>
      <c r="E102" s="55"/>
      <c r="F102" s="19" t="s">
        <v>43</v>
      </c>
      <c r="G102" s="19" t="s">
        <v>44</v>
      </c>
      <c r="H102" s="19" t="s">
        <v>45</v>
      </c>
      <c r="I102" s="19" t="s">
        <v>46</v>
      </c>
      <c r="J102" s="19" t="s">
        <v>47</v>
      </c>
      <c r="K102" s="19" t="s">
        <v>48</v>
      </c>
      <c r="L102" s="19" t="s">
        <v>49</v>
      </c>
      <c r="M102" s="19" t="s">
        <v>50</v>
      </c>
    </row>
    <row r="103" spans="1:13">
      <c r="A103" s="108"/>
      <c r="B103" s="109"/>
      <c r="C103" s="109"/>
      <c r="D103" s="110"/>
      <c r="E103" s="56"/>
      <c r="F103" s="12"/>
      <c r="G103" s="12"/>
      <c r="H103" s="12"/>
      <c r="I103" s="12"/>
      <c r="J103" s="12"/>
      <c r="K103" s="12"/>
      <c r="L103" s="12"/>
      <c r="M103" s="12"/>
    </row>
    <row r="104" spans="1:13">
      <c r="A104" s="25"/>
      <c r="B104" s="25"/>
      <c r="C104" s="25"/>
      <c r="D104" s="25"/>
      <c r="E104" s="25"/>
      <c r="F104" s="14"/>
      <c r="G104" s="14"/>
      <c r="H104" s="14"/>
      <c r="I104" s="14"/>
      <c r="J104" s="14"/>
      <c r="K104" s="14"/>
      <c r="L104" s="14"/>
      <c r="M104" s="14"/>
    </row>
    <row r="105" spans="1:13">
      <c r="A105" s="140" t="s">
        <v>109</v>
      </c>
    </row>
    <row r="106" spans="1:13" ht="60" customHeight="1">
      <c r="A106" s="40" t="s">
        <v>110</v>
      </c>
      <c r="B106" s="40"/>
      <c r="C106" s="40"/>
      <c r="D106" s="40"/>
      <c r="E106" s="8" t="s">
        <v>111</v>
      </c>
      <c r="F106" s="21" t="s">
        <v>112</v>
      </c>
      <c r="G106" s="40" t="s">
        <v>113</v>
      </c>
      <c r="H106" s="40"/>
      <c r="I106" s="40"/>
      <c r="J106" s="40" t="s">
        <v>42</v>
      </c>
      <c r="K106" s="40"/>
      <c r="L106" s="40"/>
      <c r="M106" s="40"/>
    </row>
    <row r="107" spans="1:13">
      <c r="A107" s="49"/>
      <c r="B107" s="50"/>
      <c r="C107" s="50"/>
      <c r="D107" s="51"/>
      <c r="E107" s="11"/>
      <c r="F107" s="20"/>
      <c r="G107" s="52"/>
      <c r="H107" s="53"/>
      <c r="I107" s="54"/>
      <c r="J107" s="52"/>
      <c r="K107" s="53"/>
      <c r="L107" s="53"/>
      <c r="M107" s="54"/>
    </row>
    <row r="108" spans="1:13">
      <c r="A108" s="49"/>
      <c r="B108" s="50"/>
      <c r="C108" s="50"/>
      <c r="D108" s="51"/>
      <c r="E108" s="11"/>
      <c r="F108" s="20"/>
      <c r="G108" s="52"/>
      <c r="H108" s="53"/>
      <c r="I108" s="54"/>
      <c r="J108" s="52"/>
      <c r="K108" s="53"/>
      <c r="L108" s="53"/>
      <c r="M108" s="54"/>
    </row>
    <row r="109" spans="1:13">
      <c r="A109" s="49"/>
      <c r="B109" s="50"/>
      <c r="C109" s="50"/>
      <c r="D109" s="51"/>
      <c r="E109" s="11"/>
      <c r="F109" s="20"/>
      <c r="G109" s="52"/>
      <c r="H109" s="53"/>
      <c r="I109" s="54"/>
      <c r="J109" s="52"/>
      <c r="K109" s="53"/>
      <c r="L109" s="53"/>
      <c r="M109" s="54"/>
    </row>
    <row r="110" spans="1:13">
      <c r="A110" s="13"/>
      <c r="B110" s="25"/>
      <c r="C110" s="25"/>
      <c r="D110" s="13"/>
      <c r="E110" s="13"/>
    </row>
    <row r="111" spans="1:13">
      <c r="A111" s="140" t="s">
        <v>114</v>
      </c>
    </row>
    <row r="112" spans="1:13" ht="88.95" customHeight="1">
      <c r="A112" s="21" t="s">
        <v>115</v>
      </c>
      <c r="B112" s="21" t="s">
        <v>116</v>
      </c>
      <c r="C112" s="21" t="s">
        <v>117</v>
      </c>
      <c r="D112" s="8" t="s">
        <v>118</v>
      </c>
      <c r="E112" s="8" t="s">
        <v>119</v>
      </c>
      <c r="F112" s="40" t="s">
        <v>65</v>
      </c>
      <c r="G112" s="40"/>
      <c r="H112" s="40"/>
      <c r="I112" s="40"/>
      <c r="J112" s="57" t="s">
        <v>120</v>
      </c>
      <c r="K112" s="58"/>
      <c r="L112" s="21" t="s">
        <v>121</v>
      </c>
      <c r="M112" s="21" t="s">
        <v>122</v>
      </c>
    </row>
    <row r="113" spans="1:13" ht="15.75" customHeight="1">
      <c r="A113" s="3" t="s">
        <v>123</v>
      </c>
      <c r="B113" s="111">
        <v>0</v>
      </c>
      <c r="C113" s="112">
        <v>0</v>
      </c>
      <c r="D113" s="84"/>
      <c r="E113" s="84"/>
      <c r="F113" s="78" t="s">
        <v>240</v>
      </c>
      <c r="G113" s="78"/>
      <c r="H113" s="78"/>
      <c r="I113" s="78"/>
      <c r="J113" s="59"/>
      <c r="K113" s="59"/>
      <c r="L113" s="3"/>
      <c r="M113" s="3"/>
    </row>
    <row r="114" spans="1:13">
      <c r="A114" s="3" t="s">
        <v>124</v>
      </c>
      <c r="B114" s="111">
        <v>0</v>
      </c>
      <c r="C114" s="112">
        <v>0</v>
      </c>
      <c r="D114" s="84"/>
      <c r="E114" s="84"/>
      <c r="F114" s="78" t="s">
        <v>240</v>
      </c>
      <c r="G114" s="78"/>
      <c r="H114" s="78"/>
      <c r="I114" s="78"/>
      <c r="J114" s="59"/>
      <c r="K114" s="59"/>
      <c r="L114" s="3"/>
      <c r="M114" s="3"/>
    </row>
    <row r="115" spans="1:13">
      <c r="A115" s="3" t="s">
        <v>125</v>
      </c>
      <c r="B115" s="111">
        <v>0</v>
      </c>
      <c r="C115" s="112">
        <v>0</v>
      </c>
      <c r="D115" s="84"/>
      <c r="E115" s="84"/>
      <c r="F115" s="78" t="s">
        <v>240</v>
      </c>
      <c r="G115" s="78"/>
      <c r="H115" s="78"/>
      <c r="I115" s="78"/>
      <c r="J115" s="59"/>
      <c r="K115" s="59"/>
      <c r="L115" s="3"/>
      <c r="M115" s="3"/>
    </row>
    <row r="116" spans="1:13">
      <c r="A116" s="3" t="s">
        <v>126</v>
      </c>
      <c r="B116" s="111">
        <v>0</v>
      </c>
      <c r="C116" s="112">
        <v>0</v>
      </c>
      <c r="D116" s="84"/>
      <c r="E116" s="84"/>
      <c r="F116" s="78" t="s">
        <v>240</v>
      </c>
      <c r="G116" s="78"/>
      <c r="H116" s="78"/>
      <c r="I116" s="78"/>
      <c r="J116" s="59"/>
      <c r="K116" s="59"/>
      <c r="L116" s="3"/>
      <c r="M116" s="3"/>
    </row>
    <row r="117" spans="1:13">
      <c r="A117" s="15"/>
      <c r="B117" s="15"/>
      <c r="C117" s="15"/>
      <c r="D117" s="15"/>
      <c r="E117" s="15"/>
      <c r="F117" s="13"/>
      <c r="J117" s="18"/>
      <c r="K117" s="18"/>
      <c r="L117" s="18"/>
      <c r="M117" s="18"/>
    </row>
    <row r="118" spans="1:13">
      <c r="A118" s="140" t="s">
        <v>127</v>
      </c>
    </row>
    <row r="119" spans="1:13">
      <c r="A119" s="40" t="s">
        <v>128</v>
      </c>
      <c r="B119" s="40"/>
      <c r="C119" s="40"/>
      <c r="D119" s="40"/>
      <c r="E119" s="40"/>
      <c r="F119" s="40"/>
      <c r="G119" s="40"/>
      <c r="H119" s="40"/>
      <c r="I119" s="8" t="s">
        <v>53</v>
      </c>
      <c r="J119" s="40" t="s">
        <v>129</v>
      </c>
      <c r="K119" s="40"/>
      <c r="L119" s="40"/>
      <c r="M119" s="40"/>
    </row>
    <row r="120" spans="1:13" ht="13.8" customHeight="1">
      <c r="A120" s="42" t="s">
        <v>130</v>
      </c>
      <c r="B120" s="42"/>
      <c r="C120" s="42"/>
      <c r="D120" s="42"/>
      <c r="E120" s="42"/>
      <c r="F120" s="42"/>
      <c r="G120" s="42"/>
      <c r="H120" s="42"/>
      <c r="I120" s="102" t="s">
        <v>234</v>
      </c>
      <c r="J120" s="77" t="s">
        <v>241</v>
      </c>
      <c r="K120" s="92"/>
      <c r="L120" s="92"/>
      <c r="M120" s="92"/>
    </row>
    <row r="121" spans="1:13" ht="21" customHeight="1">
      <c r="A121" s="113" t="s">
        <v>131</v>
      </c>
      <c r="B121" s="113"/>
      <c r="C121" s="113"/>
      <c r="D121" s="113"/>
      <c r="E121" s="113"/>
      <c r="F121" s="113"/>
      <c r="G121" s="113"/>
      <c r="H121" s="113"/>
      <c r="I121" s="20"/>
      <c r="J121" s="52"/>
      <c r="K121" s="53"/>
      <c r="L121" s="53"/>
      <c r="M121" s="54"/>
    </row>
    <row r="122" spans="1:13">
      <c r="A122" s="15"/>
      <c r="B122" s="15"/>
      <c r="C122" s="15"/>
      <c r="D122" s="15"/>
      <c r="E122" s="15"/>
      <c r="F122" s="15"/>
      <c r="G122" s="15"/>
      <c r="H122" s="15"/>
      <c r="J122" s="18"/>
      <c r="K122" s="18"/>
      <c r="L122" s="18"/>
      <c r="M122" s="18"/>
    </row>
    <row r="123" spans="1:13">
      <c r="A123" s="140" t="s">
        <v>132</v>
      </c>
    </row>
    <row r="124" spans="1:13" ht="16.5" customHeight="1">
      <c r="A124" s="46" t="s">
        <v>133</v>
      </c>
      <c r="B124" s="47"/>
      <c r="C124" s="47"/>
      <c r="D124" s="47"/>
      <c r="E124" s="47"/>
      <c r="F124" s="47"/>
      <c r="G124" s="47"/>
      <c r="H124" s="48"/>
      <c r="I124" s="8" t="s">
        <v>53</v>
      </c>
      <c r="J124" s="40" t="s">
        <v>129</v>
      </c>
      <c r="K124" s="40"/>
      <c r="L124" s="40"/>
      <c r="M124" s="40"/>
    </row>
    <row r="125" spans="1:13">
      <c r="A125" s="42" t="s">
        <v>134</v>
      </c>
      <c r="B125" s="42"/>
      <c r="C125" s="42"/>
      <c r="D125" s="42"/>
      <c r="E125" s="42"/>
      <c r="F125" s="42"/>
      <c r="G125" s="42"/>
      <c r="H125" s="42"/>
      <c r="I125" s="101" t="s">
        <v>234</v>
      </c>
      <c r="J125" s="127" t="s">
        <v>277</v>
      </c>
      <c r="K125" s="128"/>
      <c r="L125" s="128"/>
      <c r="M125" s="128"/>
    </row>
    <row r="126" spans="1:13">
      <c r="A126" s="42" t="s">
        <v>135</v>
      </c>
      <c r="B126" s="42"/>
      <c r="C126" s="42"/>
      <c r="D126" s="42"/>
      <c r="E126" s="42"/>
      <c r="F126" s="42"/>
      <c r="G126" s="42"/>
      <c r="H126" s="42"/>
      <c r="I126" s="101" t="s">
        <v>234</v>
      </c>
      <c r="J126" s="128" t="s">
        <v>241</v>
      </c>
      <c r="K126" s="128"/>
      <c r="L126" s="128"/>
      <c r="M126" s="128"/>
    </row>
    <row r="128" spans="1:13">
      <c r="A128" s="5" t="s">
        <v>136</v>
      </c>
    </row>
    <row r="129" spans="1:13" ht="24.75" customHeight="1">
      <c r="A129" s="40" t="s">
        <v>137</v>
      </c>
      <c r="B129" s="40"/>
      <c r="C129" s="40" t="s">
        <v>138</v>
      </c>
      <c r="D129" s="40"/>
      <c r="E129" s="40" t="s">
        <v>139</v>
      </c>
      <c r="F129" s="40" t="s">
        <v>140</v>
      </c>
      <c r="G129" s="40"/>
      <c r="H129" s="40" t="s">
        <v>141</v>
      </c>
      <c r="I129" s="40" t="s">
        <v>142</v>
      </c>
      <c r="J129" s="40"/>
      <c r="K129" s="40"/>
      <c r="L129" s="40" t="s">
        <v>143</v>
      </c>
      <c r="M129" s="40"/>
    </row>
    <row r="130" spans="1:13" ht="28.8">
      <c r="A130" s="34" t="s">
        <v>144</v>
      </c>
      <c r="B130" s="34"/>
      <c r="C130" s="8" t="s">
        <v>145</v>
      </c>
      <c r="D130" s="8" t="s">
        <v>146</v>
      </c>
      <c r="E130" s="40"/>
      <c r="F130" s="8" t="s">
        <v>147</v>
      </c>
      <c r="G130" s="8" t="s">
        <v>148</v>
      </c>
      <c r="H130" s="40"/>
      <c r="I130" s="40"/>
      <c r="J130" s="40"/>
      <c r="K130" s="40"/>
      <c r="L130" s="40"/>
      <c r="M130" s="40"/>
    </row>
    <row r="131" spans="1:13" ht="183.6" customHeight="1">
      <c r="A131" s="69" t="s">
        <v>279</v>
      </c>
      <c r="B131" s="69"/>
      <c r="C131" s="130">
        <v>0.27</v>
      </c>
      <c r="D131" s="80" t="s">
        <v>280</v>
      </c>
      <c r="E131" s="131" t="s">
        <v>281</v>
      </c>
      <c r="F131" s="130">
        <v>0.27</v>
      </c>
      <c r="G131" s="130">
        <v>0.27</v>
      </c>
      <c r="H131" s="132">
        <f>+G131/F131</f>
        <v>1</v>
      </c>
      <c r="I131" s="133" t="s">
        <v>282</v>
      </c>
      <c r="J131" s="134"/>
      <c r="K131" s="135"/>
      <c r="L131" s="123" t="s">
        <v>283</v>
      </c>
      <c r="M131" s="124"/>
    </row>
    <row r="132" spans="1:13" ht="183.6" customHeight="1">
      <c r="A132" s="69" t="s">
        <v>279</v>
      </c>
      <c r="B132" s="69"/>
      <c r="C132" s="130">
        <v>1.34</v>
      </c>
      <c r="D132" s="80" t="s">
        <v>280</v>
      </c>
      <c r="E132" s="131" t="s">
        <v>281</v>
      </c>
      <c r="F132" s="130">
        <v>1.34</v>
      </c>
      <c r="G132" s="130">
        <v>1.34</v>
      </c>
      <c r="H132" s="132">
        <f t="shared" ref="H132:H138" si="0">+G132/F132</f>
        <v>1</v>
      </c>
      <c r="I132" s="133" t="s">
        <v>284</v>
      </c>
      <c r="J132" s="134"/>
      <c r="K132" s="135"/>
      <c r="L132" s="123" t="s">
        <v>285</v>
      </c>
      <c r="M132" s="124"/>
    </row>
    <row r="133" spans="1:13" ht="183.6" customHeight="1">
      <c r="A133" s="69" t="s">
        <v>279</v>
      </c>
      <c r="B133" s="69"/>
      <c r="C133" s="130">
        <v>0.51</v>
      </c>
      <c r="D133" s="80" t="s">
        <v>280</v>
      </c>
      <c r="E133" s="131" t="s">
        <v>281</v>
      </c>
      <c r="F133" s="130">
        <v>0.51</v>
      </c>
      <c r="G133" s="130">
        <v>0.51</v>
      </c>
      <c r="H133" s="132">
        <f t="shared" si="0"/>
        <v>1</v>
      </c>
      <c r="I133" s="133" t="s">
        <v>286</v>
      </c>
      <c r="J133" s="134"/>
      <c r="K133" s="135"/>
      <c r="L133" s="123" t="s">
        <v>287</v>
      </c>
      <c r="M133" s="124"/>
    </row>
    <row r="134" spans="1:13" ht="183.6" customHeight="1">
      <c r="A134" s="69" t="s">
        <v>279</v>
      </c>
      <c r="B134" s="69"/>
      <c r="C134" s="130">
        <v>0.74</v>
      </c>
      <c r="D134" s="80" t="s">
        <v>280</v>
      </c>
      <c r="E134" s="131" t="s">
        <v>281</v>
      </c>
      <c r="F134" s="130">
        <v>0.74</v>
      </c>
      <c r="G134" s="130">
        <v>0.74</v>
      </c>
      <c r="H134" s="132">
        <f t="shared" si="0"/>
        <v>1</v>
      </c>
      <c r="I134" s="133" t="s">
        <v>288</v>
      </c>
      <c r="J134" s="134"/>
      <c r="K134" s="135"/>
      <c r="L134" s="123" t="s">
        <v>289</v>
      </c>
      <c r="M134" s="124"/>
    </row>
    <row r="135" spans="1:13" ht="409.6">
      <c r="A135" s="69" t="s">
        <v>257</v>
      </c>
      <c r="B135" s="69"/>
      <c r="C135" s="80">
        <v>4.4000000000000004</v>
      </c>
      <c r="D135" s="80" t="s">
        <v>290</v>
      </c>
      <c r="E135" s="99" t="s">
        <v>291</v>
      </c>
      <c r="F135" s="99">
        <v>4.4000000000000004</v>
      </c>
      <c r="G135" s="80">
        <v>4.4000000000000004</v>
      </c>
      <c r="H135" s="132">
        <f t="shared" si="0"/>
        <v>1</v>
      </c>
      <c r="I135" s="133" t="s">
        <v>292</v>
      </c>
      <c r="J135" s="134"/>
      <c r="K135" s="135"/>
      <c r="L135" s="123" t="s">
        <v>293</v>
      </c>
      <c r="M135" s="124"/>
    </row>
    <row r="136" spans="1:13" ht="409.6">
      <c r="A136" s="69" t="s">
        <v>258</v>
      </c>
      <c r="B136" s="69"/>
      <c r="C136" s="80">
        <v>4.9000000000000004</v>
      </c>
      <c r="D136" s="80" t="s">
        <v>294</v>
      </c>
      <c r="E136" s="99" t="s">
        <v>295</v>
      </c>
      <c r="F136" s="80">
        <v>4.9000000000000004</v>
      </c>
      <c r="G136" s="80">
        <v>4.9000000000000004</v>
      </c>
      <c r="H136" s="132">
        <f t="shared" si="0"/>
        <v>1</v>
      </c>
      <c r="I136" s="133" t="s">
        <v>296</v>
      </c>
      <c r="J136" s="134"/>
      <c r="K136" s="135"/>
      <c r="L136" s="123" t="s">
        <v>297</v>
      </c>
      <c r="M136" s="124"/>
    </row>
    <row r="137" spans="1:13" ht="183.6">
      <c r="A137" s="69" t="s">
        <v>259</v>
      </c>
      <c r="B137" s="69"/>
      <c r="C137" s="80">
        <v>8.6</v>
      </c>
      <c r="D137" s="80" t="s">
        <v>298</v>
      </c>
      <c r="E137" s="99" t="s">
        <v>299</v>
      </c>
      <c r="F137" s="80">
        <v>8.6</v>
      </c>
      <c r="G137" s="80">
        <v>8.6</v>
      </c>
      <c r="H137" s="132">
        <f t="shared" si="0"/>
        <v>1</v>
      </c>
      <c r="I137" s="133" t="s">
        <v>300</v>
      </c>
      <c r="J137" s="134"/>
      <c r="K137" s="135"/>
      <c r="L137" s="123" t="s">
        <v>301</v>
      </c>
      <c r="M137" s="124"/>
    </row>
    <row r="138" spans="1:13" ht="409.6">
      <c r="A138" s="69" t="s">
        <v>260</v>
      </c>
      <c r="B138" s="69"/>
      <c r="C138" s="80">
        <v>8.4</v>
      </c>
      <c r="D138" s="80" t="s">
        <v>302</v>
      </c>
      <c r="E138" s="99" t="s">
        <v>303</v>
      </c>
      <c r="F138" s="80">
        <v>8.4</v>
      </c>
      <c r="G138" s="80">
        <v>8.4</v>
      </c>
      <c r="H138" s="132">
        <f t="shared" si="0"/>
        <v>1</v>
      </c>
      <c r="I138" s="133" t="s">
        <v>304</v>
      </c>
      <c r="J138" s="134"/>
      <c r="K138" s="135"/>
      <c r="L138" s="123" t="s">
        <v>305</v>
      </c>
      <c r="M138" s="124"/>
    </row>
    <row r="139" spans="1:13">
      <c r="A139" s="60"/>
      <c r="B139" s="60"/>
      <c r="C139" s="11"/>
      <c r="D139" s="26"/>
      <c r="E139" s="12"/>
      <c r="F139" s="12"/>
      <c r="G139" s="11"/>
      <c r="H139" s="11"/>
      <c r="I139" s="49"/>
      <c r="J139" s="50"/>
      <c r="K139" s="51"/>
      <c r="L139" s="52"/>
      <c r="M139" s="54"/>
    </row>
    <row r="140" spans="1:13">
      <c r="A140" s="27"/>
    </row>
    <row r="141" spans="1:13">
      <c r="A141" s="140" t="s">
        <v>149</v>
      </c>
      <c r="J141" s="32"/>
    </row>
    <row r="142" spans="1:13" ht="38.4">
      <c r="A142" s="40" t="s">
        <v>150</v>
      </c>
      <c r="B142" s="40"/>
      <c r="C142" s="40"/>
      <c r="D142" s="40" t="s">
        <v>146</v>
      </c>
      <c r="E142" s="40"/>
      <c r="F142" s="40"/>
      <c r="G142" s="40"/>
      <c r="H142" s="8" t="s">
        <v>151</v>
      </c>
      <c r="I142" s="8" t="s">
        <v>152</v>
      </c>
      <c r="J142" s="40" t="s">
        <v>129</v>
      </c>
      <c r="K142" s="40"/>
      <c r="L142" s="40"/>
      <c r="M142" s="40"/>
    </row>
    <row r="143" spans="1:13" s="79" customFormat="1" ht="55.2" customHeight="1">
      <c r="A143" s="69" t="s">
        <v>191</v>
      </c>
      <c r="B143" s="69"/>
      <c r="C143" s="69"/>
      <c r="D143" s="69" t="s">
        <v>192</v>
      </c>
      <c r="E143" s="69"/>
      <c r="F143" s="69"/>
      <c r="G143" s="69"/>
      <c r="H143" s="70">
        <v>1849341610.3499999</v>
      </c>
      <c r="I143" s="70">
        <v>1766743213.3299999</v>
      </c>
      <c r="J143" s="78"/>
      <c r="K143" s="78"/>
      <c r="L143" s="78"/>
      <c r="M143" s="78"/>
    </row>
    <row r="145" spans="1:13">
      <c r="A145" s="140" t="s">
        <v>153</v>
      </c>
    </row>
    <row r="146" spans="1:13" ht="23.1" customHeight="1">
      <c r="A146" s="40" t="s">
        <v>154</v>
      </c>
      <c r="B146" s="40"/>
      <c r="C146" s="40" t="s">
        <v>155</v>
      </c>
      <c r="D146" s="40"/>
      <c r="E146" s="40" t="s">
        <v>156</v>
      </c>
      <c r="F146" s="40"/>
      <c r="G146" s="40" t="s">
        <v>157</v>
      </c>
      <c r="H146" s="40"/>
      <c r="I146" s="40"/>
      <c r="J146" s="40" t="s">
        <v>158</v>
      </c>
      <c r="K146" s="40"/>
      <c r="L146" s="40"/>
      <c r="M146" s="8" t="s">
        <v>159</v>
      </c>
    </row>
    <row r="147" spans="1:13" s="79" customFormat="1" ht="10.199999999999999">
      <c r="A147" s="71">
        <f>+C147+G147</f>
        <v>1849341610.3499999</v>
      </c>
      <c r="B147" s="72"/>
      <c r="C147" s="71">
        <f>960375234.81+8343544</f>
        <v>968718778.80999994</v>
      </c>
      <c r="D147" s="72"/>
      <c r="E147" s="71">
        <f>918267471.22+7427405.01</f>
        <v>925694876.23000002</v>
      </c>
      <c r="F147" s="72"/>
      <c r="G147" s="73">
        <f>845136888.73+35485942.81</f>
        <v>880622831.53999996</v>
      </c>
      <c r="H147" s="74"/>
      <c r="I147" s="75"/>
      <c r="J147" s="73">
        <f>801872194.23+39176142.87</f>
        <v>841048337.10000002</v>
      </c>
      <c r="K147" s="74"/>
      <c r="L147" s="75"/>
      <c r="M147" s="76">
        <f>(E147+J147)/(C147+G147)</f>
        <v>0.95533632263626633</v>
      </c>
    </row>
    <row r="148" spans="1:13">
      <c r="A148" s="28"/>
    </row>
    <row r="149" spans="1:13">
      <c r="A149" s="5" t="s">
        <v>160</v>
      </c>
    </row>
    <row r="150" spans="1:13" ht="19.5" customHeight="1">
      <c r="A150" s="40" t="s">
        <v>161</v>
      </c>
      <c r="B150" s="40"/>
      <c r="C150" s="40"/>
      <c r="D150" s="40"/>
      <c r="E150" s="40"/>
      <c r="F150" s="40" t="s">
        <v>162</v>
      </c>
      <c r="G150" s="40"/>
      <c r="H150" s="40"/>
      <c r="I150" s="40"/>
      <c r="J150" s="40" t="s">
        <v>65</v>
      </c>
      <c r="K150" s="40"/>
      <c r="L150" s="40"/>
      <c r="M150" s="40"/>
    </row>
    <row r="151" spans="1:13" ht="83.1" customHeight="1">
      <c r="A151" s="40"/>
      <c r="B151" s="40"/>
      <c r="C151" s="40"/>
      <c r="D151" s="40"/>
      <c r="E151" s="40"/>
      <c r="F151" s="8" t="s">
        <v>163</v>
      </c>
      <c r="G151" s="8" t="s">
        <v>164</v>
      </c>
      <c r="H151" s="8" t="s">
        <v>165</v>
      </c>
      <c r="I151" s="8" t="s">
        <v>166</v>
      </c>
      <c r="J151" s="40"/>
      <c r="K151" s="40"/>
      <c r="L151" s="40"/>
      <c r="M151" s="40"/>
    </row>
    <row r="152" spans="1:13">
      <c r="A152" s="60"/>
      <c r="B152" s="60"/>
      <c r="C152" s="60"/>
      <c r="D152" s="60"/>
      <c r="E152" s="60"/>
      <c r="F152" s="29"/>
      <c r="G152" s="20"/>
      <c r="H152" s="20"/>
      <c r="I152" s="20"/>
      <c r="J152" s="43"/>
      <c r="K152" s="43"/>
      <c r="L152" s="43"/>
      <c r="M152" s="43"/>
    </row>
    <row r="153" spans="1:13">
      <c r="A153" s="60"/>
      <c r="B153" s="60"/>
      <c r="C153" s="60"/>
      <c r="D153" s="60"/>
      <c r="E153" s="60"/>
      <c r="F153" s="20"/>
      <c r="G153" s="20"/>
      <c r="H153" s="20"/>
      <c r="I153" s="20"/>
      <c r="J153" s="43"/>
      <c r="K153" s="43"/>
      <c r="L153" s="43"/>
      <c r="M153" s="43"/>
    </row>
    <row r="154" spans="1:13">
      <c r="A154" s="60"/>
      <c r="B154" s="60"/>
      <c r="C154" s="60"/>
      <c r="D154" s="60"/>
      <c r="E154" s="60"/>
      <c r="F154" s="20"/>
      <c r="G154" s="20"/>
      <c r="H154" s="20"/>
      <c r="I154" s="20"/>
      <c r="J154" s="43"/>
      <c r="K154" s="43"/>
      <c r="L154" s="43"/>
      <c r="M154" s="43"/>
    </row>
    <row r="155" spans="1:13">
      <c r="A155" s="60"/>
      <c r="B155" s="60"/>
      <c r="C155" s="60"/>
      <c r="D155" s="60"/>
      <c r="E155" s="60"/>
      <c r="F155" s="20"/>
      <c r="G155" s="20"/>
      <c r="H155" s="20"/>
      <c r="I155" s="20"/>
      <c r="J155" s="43"/>
      <c r="K155" s="43"/>
      <c r="L155" s="43"/>
      <c r="M155" s="43"/>
    </row>
    <row r="156" spans="1:13">
      <c r="A156" s="60"/>
      <c r="B156" s="60"/>
      <c r="C156" s="60"/>
      <c r="D156" s="60"/>
      <c r="E156" s="60"/>
      <c r="F156" s="20"/>
      <c r="G156" s="20"/>
      <c r="H156" s="20"/>
      <c r="I156" s="20"/>
      <c r="J156" s="43"/>
      <c r="K156" s="43"/>
      <c r="L156" s="43"/>
      <c r="M156" s="43"/>
    </row>
    <row r="157" spans="1:13">
      <c r="A157" s="60"/>
      <c r="B157" s="60"/>
      <c r="C157" s="60"/>
      <c r="D157" s="60"/>
      <c r="E157" s="60"/>
      <c r="F157" s="20"/>
      <c r="G157" s="20"/>
      <c r="H157" s="20"/>
      <c r="I157" s="20"/>
      <c r="J157" s="43"/>
      <c r="K157" s="43"/>
      <c r="L157" s="43"/>
      <c r="M157" s="43"/>
    </row>
    <row r="158" spans="1:13">
      <c r="A158" s="60"/>
      <c r="B158" s="60"/>
      <c r="C158" s="60"/>
      <c r="D158" s="60"/>
      <c r="E158" s="60"/>
      <c r="F158" s="20"/>
      <c r="G158" s="20"/>
      <c r="H158" s="20"/>
      <c r="I158" s="20"/>
      <c r="J158" s="43"/>
      <c r="K158" s="43"/>
      <c r="L158" s="43"/>
      <c r="M158" s="43"/>
    </row>
    <row r="159" spans="1:13">
      <c r="A159" s="61"/>
      <c r="B159" s="62"/>
      <c r="C159" s="62"/>
      <c r="D159" s="62"/>
      <c r="E159" s="62"/>
      <c r="J159" s="63"/>
      <c r="K159" s="63"/>
      <c r="L159" s="63"/>
      <c r="M159" s="63"/>
    </row>
    <row r="160" spans="1:13">
      <c r="A160" s="140" t="s">
        <v>167</v>
      </c>
      <c r="B160" s="5"/>
    </row>
    <row r="161" spans="1:13" ht="20.100000000000001" customHeight="1">
      <c r="A161" s="40" t="s">
        <v>150</v>
      </c>
      <c r="B161" s="40"/>
      <c r="C161" s="40"/>
      <c r="D161" s="40"/>
      <c r="E161" s="40"/>
      <c r="F161" s="40" t="s">
        <v>168</v>
      </c>
      <c r="G161" s="40"/>
      <c r="H161" s="40"/>
      <c r="I161" s="8" t="s">
        <v>169</v>
      </c>
      <c r="J161" s="40" t="s">
        <v>65</v>
      </c>
      <c r="K161" s="40"/>
      <c r="L161" s="40"/>
      <c r="M161" s="40"/>
    </row>
    <row r="162" spans="1:13" ht="15" customHeight="1">
      <c r="A162" s="129" t="s">
        <v>278</v>
      </c>
      <c r="B162" s="129"/>
      <c r="C162" s="129"/>
      <c r="D162" s="129"/>
      <c r="E162" s="129"/>
      <c r="F162" s="43"/>
      <c r="G162" s="43"/>
      <c r="H162" s="43"/>
      <c r="I162" s="20"/>
      <c r="J162" s="43"/>
      <c r="K162" s="43"/>
      <c r="L162" s="43"/>
      <c r="M162" s="43"/>
    </row>
    <row r="163" spans="1:13">
      <c r="A163" s="62"/>
      <c r="B163" s="62"/>
      <c r="C163" s="62"/>
      <c r="D163" s="62"/>
      <c r="E163" s="62"/>
      <c r="F163" s="63"/>
      <c r="G163" s="63"/>
      <c r="H163" s="63"/>
      <c r="J163" s="63"/>
      <c r="K163" s="63"/>
      <c r="L163" s="63"/>
      <c r="M163" s="63"/>
    </row>
    <row r="164" spans="1:13" ht="24.9" customHeight="1">
      <c r="A164" s="141" t="s">
        <v>170</v>
      </c>
      <c r="B164" s="141"/>
      <c r="C164" s="141"/>
      <c r="D164" s="141"/>
      <c r="E164" s="141"/>
      <c r="F164" s="141"/>
      <c r="G164" s="141"/>
      <c r="H164" s="141"/>
      <c r="I164" s="141"/>
      <c r="J164" s="141"/>
      <c r="K164" s="141"/>
      <c r="L164" s="141"/>
      <c r="M164" s="141"/>
    </row>
    <row r="165" spans="1:13" ht="20.25" customHeight="1">
      <c r="A165" s="5"/>
      <c r="B165" s="5"/>
      <c r="C165" s="30"/>
      <c r="D165" s="30"/>
      <c r="E165" s="30"/>
      <c r="F165" s="64"/>
      <c r="G165" s="64"/>
      <c r="H165" s="64"/>
      <c r="I165" s="64"/>
      <c r="J165" s="64"/>
      <c r="K165" s="64"/>
      <c r="L165" s="64"/>
      <c r="M165" s="64"/>
    </row>
    <row r="166" spans="1:13" ht="39.9" customHeight="1">
      <c r="A166" s="65" t="s">
        <v>171</v>
      </c>
      <c r="B166" s="65"/>
      <c r="C166" s="31" t="s">
        <v>172</v>
      </c>
      <c r="D166" s="31" t="s">
        <v>173</v>
      </c>
      <c r="E166" s="31" t="s">
        <v>174</v>
      </c>
      <c r="F166" s="65" t="s">
        <v>175</v>
      </c>
      <c r="G166" s="65"/>
      <c r="H166" s="65"/>
      <c r="I166" s="65"/>
      <c r="J166" s="65" t="s">
        <v>129</v>
      </c>
      <c r="K166" s="65"/>
      <c r="L166" s="65"/>
      <c r="M166" s="65"/>
    </row>
    <row r="167" spans="1:13" s="88" customFormat="1" ht="36.6" customHeight="1">
      <c r="A167" s="66" t="s">
        <v>176</v>
      </c>
      <c r="B167" s="67"/>
      <c r="C167" s="80" t="s">
        <v>193</v>
      </c>
      <c r="D167" s="80" t="s">
        <v>188</v>
      </c>
      <c r="E167" s="80" t="s">
        <v>188</v>
      </c>
      <c r="F167" s="81" t="s">
        <v>189</v>
      </c>
      <c r="G167" s="82"/>
      <c r="H167" s="82"/>
      <c r="I167" s="83"/>
      <c r="J167" s="85" t="s">
        <v>194</v>
      </c>
      <c r="K167" s="86"/>
      <c r="L167" s="86"/>
      <c r="M167" s="87"/>
    </row>
    <row r="168" spans="1:13" s="88" customFormat="1" ht="36.6" customHeight="1">
      <c r="A168" s="66" t="s">
        <v>176</v>
      </c>
      <c r="B168" s="67"/>
      <c r="C168" s="80" t="s">
        <v>195</v>
      </c>
      <c r="D168" s="80" t="s">
        <v>188</v>
      </c>
      <c r="E168" s="80" t="s">
        <v>188</v>
      </c>
      <c r="F168" s="81" t="s">
        <v>189</v>
      </c>
      <c r="G168" s="82"/>
      <c r="H168" s="82"/>
      <c r="I168" s="83"/>
      <c r="J168" s="85" t="s">
        <v>194</v>
      </c>
      <c r="K168" s="86"/>
      <c r="L168" s="86"/>
      <c r="M168" s="87"/>
    </row>
    <row r="169" spans="1:13" s="88" customFormat="1" ht="36.6" customHeight="1">
      <c r="A169" s="66" t="s">
        <v>176</v>
      </c>
      <c r="B169" s="67"/>
      <c r="C169" s="80" t="s">
        <v>196</v>
      </c>
      <c r="D169" s="80" t="s">
        <v>188</v>
      </c>
      <c r="E169" s="80" t="s">
        <v>188</v>
      </c>
      <c r="F169" s="81" t="s">
        <v>189</v>
      </c>
      <c r="G169" s="82"/>
      <c r="H169" s="82"/>
      <c r="I169" s="83"/>
      <c r="J169" s="85" t="s">
        <v>194</v>
      </c>
      <c r="K169" s="86"/>
      <c r="L169" s="86"/>
      <c r="M169" s="87"/>
    </row>
    <row r="170" spans="1:13" s="88" customFormat="1" ht="36.6" customHeight="1">
      <c r="A170" s="66" t="s">
        <v>176</v>
      </c>
      <c r="B170" s="67"/>
      <c r="C170" s="80" t="s">
        <v>197</v>
      </c>
      <c r="D170" s="80" t="s">
        <v>188</v>
      </c>
      <c r="E170" s="80" t="s">
        <v>188</v>
      </c>
      <c r="F170" s="81" t="s">
        <v>189</v>
      </c>
      <c r="G170" s="82"/>
      <c r="H170" s="82"/>
      <c r="I170" s="83"/>
      <c r="J170" s="85" t="s">
        <v>194</v>
      </c>
      <c r="K170" s="86"/>
      <c r="L170" s="86"/>
      <c r="M170" s="87"/>
    </row>
    <row r="171" spans="1:13" s="88" customFormat="1" ht="36.6" customHeight="1">
      <c r="A171" s="66" t="s">
        <v>176</v>
      </c>
      <c r="B171" s="67"/>
      <c r="C171" s="80" t="s">
        <v>198</v>
      </c>
      <c r="D171" s="80" t="s">
        <v>188</v>
      </c>
      <c r="E171" s="80" t="s">
        <v>188</v>
      </c>
      <c r="F171" s="81" t="s">
        <v>199</v>
      </c>
      <c r="G171" s="82"/>
      <c r="H171" s="82"/>
      <c r="I171" s="83"/>
      <c r="J171" s="85" t="s">
        <v>194</v>
      </c>
      <c r="K171" s="86"/>
      <c r="L171" s="86"/>
      <c r="M171" s="87"/>
    </row>
    <row r="172" spans="1:13" s="88" customFormat="1" ht="36.6" customHeight="1">
      <c r="A172" s="66" t="s">
        <v>176</v>
      </c>
      <c r="B172" s="67"/>
      <c r="C172" s="80" t="s">
        <v>200</v>
      </c>
      <c r="D172" s="80" t="s">
        <v>188</v>
      </c>
      <c r="E172" s="80" t="s">
        <v>188</v>
      </c>
      <c r="F172" s="81" t="s">
        <v>199</v>
      </c>
      <c r="G172" s="82"/>
      <c r="H172" s="82"/>
      <c r="I172" s="83"/>
      <c r="J172" s="85" t="s">
        <v>194</v>
      </c>
      <c r="K172" s="86"/>
      <c r="L172" s="86"/>
      <c r="M172" s="87"/>
    </row>
    <row r="173" spans="1:13" s="88" customFormat="1" ht="36.6" customHeight="1">
      <c r="A173" s="66" t="s">
        <v>176</v>
      </c>
      <c r="B173" s="67"/>
      <c r="C173" s="80" t="s">
        <v>201</v>
      </c>
      <c r="D173" s="80" t="s">
        <v>188</v>
      </c>
      <c r="E173" s="80" t="s">
        <v>188</v>
      </c>
      <c r="F173" s="81" t="s">
        <v>202</v>
      </c>
      <c r="G173" s="82"/>
      <c r="H173" s="82"/>
      <c r="I173" s="83"/>
      <c r="J173" s="85" t="s">
        <v>194</v>
      </c>
      <c r="K173" s="86"/>
      <c r="L173" s="86"/>
      <c r="M173" s="87"/>
    </row>
    <row r="174" spans="1:13" s="88" customFormat="1" ht="36.6" customHeight="1">
      <c r="A174" s="66" t="s">
        <v>176</v>
      </c>
      <c r="B174" s="67"/>
      <c r="C174" s="80" t="s">
        <v>203</v>
      </c>
      <c r="D174" s="80" t="s">
        <v>188</v>
      </c>
      <c r="E174" s="80" t="s">
        <v>188</v>
      </c>
      <c r="F174" s="81" t="s">
        <v>199</v>
      </c>
      <c r="G174" s="82"/>
      <c r="H174" s="82"/>
      <c r="I174" s="83"/>
      <c r="J174" s="85" t="s">
        <v>194</v>
      </c>
      <c r="K174" s="86"/>
      <c r="L174" s="86"/>
      <c r="M174" s="87"/>
    </row>
    <row r="175" spans="1:13" s="88" customFormat="1" ht="36.6" customHeight="1">
      <c r="A175" s="66" t="s">
        <v>176</v>
      </c>
      <c r="B175" s="67"/>
      <c r="C175" s="80" t="s">
        <v>204</v>
      </c>
      <c r="D175" s="80" t="s">
        <v>188</v>
      </c>
      <c r="E175" s="80" t="s">
        <v>205</v>
      </c>
      <c r="F175" s="81" t="s">
        <v>199</v>
      </c>
      <c r="G175" s="82"/>
      <c r="H175" s="82"/>
      <c r="I175" s="83"/>
      <c r="J175" s="85" t="s">
        <v>194</v>
      </c>
      <c r="K175" s="86"/>
      <c r="L175" s="86"/>
      <c r="M175" s="87"/>
    </row>
    <row r="176" spans="1:13" s="88" customFormat="1" ht="36.6" customHeight="1">
      <c r="A176" s="66" t="s">
        <v>176</v>
      </c>
      <c r="B176" s="67"/>
      <c r="C176" s="80" t="s">
        <v>206</v>
      </c>
      <c r="D176" s="80" t="s">
        <v>188</v>
      </c>
      <c r="E176" s="80" t="s">
        <v>205</v>
      </c>
      <c r="F176" s="81" t="s">
        <v>189</v>
      </c>
      <c r="G176" s="82"/>
      <c r="H176" s="82"/>
      <c r="I176" s="83"/>
      <c r="J176" s="85" t="s">
        <v>194</v>
      </c>
      <c r="K176" s="86"/>
      <c r="L176" s="86"/>
      <c r="M176" s="87"/>
    </row>
    <row r="177" spans="1:13" s="88" customFormat="1" ht="36.6" customHeight="1">
      <c r="A177" s="66" t="s">
        <v>176</v>
      </c>
      <c r="B177" s="67"/>
      <c r="C177" s="80" t="s">
        <v>207</v>
      </c>
      <c r="D177" s="80" t="s">
        <v>188</v>
      </c>
      <c r="E177" s="80" t="s">
        <v>188</v>
      </c>
      <c r="F177" s="81" t="s">
        <v>189</v>
      </c>
      <c r="G177" s="82"/>
      <c r="H177" s="82"/>
      <c r="I177" s="83"/>
      <c r="J177" s="85" t="s">
        <v>194</v>
      </c>
      <c r="K177" s="86"/>
      <c r="L177" s="86"/>
      <c r="M177" s="87"/>
    </row>
    <row r="178" spans="1:13" s="88" customFormat="1" ht="36.6" customHeight="1">
      <c r="A178" s="66" t="s">
        <v>176</v>
      </c>
      <c r="B178" s="67"/>
      <c r="C178" s="80" t="s">
        <v>208</v>
      </c>
      <c r="D178" s="80" t="s">
        <v>205</v>
      </c>
      <c r="E178" s="80" t="s">
        <v>205</v>
      </c>
      <c r="F178" s="81" t="s">
        <v>189</v>
      </c>
      <c r="G178" s="82"/>
      <c r="H178" s="82"/>
      <c r="I178" s="83"/>
      <c r="J178" s="85" t="s">
        <v>194</v>
      </c>
      <c r="K178" s="86"/>
      <c r="L178" s="86"/>
      <c r="M178" s="87"/>
    </row>
    <row r="179" spans="1:13" s="88" customFormat="1" ht="36.6" customHeight="1">
      <c r="A179" s="66" t="s">
        <v>176</v>
      </c>
      <c r="B179" s="67"/>
      <c r="C179" s="96" t="s">
        <v>209</v>
      </c>
      <c r="D179" s="89" t="s">
        <v>205</v>
      </c>
      <c r="E179" s="89" t="s">
        <v>205</v>
      </c>
      <c r="F179" s="90" t="s">
        <v>189</v>
      </c>
      <c r="G179" s="90"/>
      <c r="H179" s="90"/>
      <c r="I179" s="90"/>
      <c r="J179" s="91" t="s">
        <v>194</v>
      </c>
      <c r="K179" s="92"/>
      <c r="L179" s="92"/>
      <c r="M179" s="92"/>
    </row>
    <row r="180" spans="1:13" s="88" customFormat="1" ht="36.6" customHeight="1">
      <c r="A180" s="66" t="s">
        <v>176</v>
      </c>
      <c r="B180" s="67"/>
      <c r="C180" s="96" t="s">
        <v>210</v>
      </c>
      <c r="D180" s="89" t="s">
        <v>205</v>
      </c>
      <c r="E180" s="89" t="s">
        <v>188</v>
      </c>
      <c r="F180" s="90" t="s">
        <v>189</v>
      </c>
      <c r="G180" s="90"/>
      <c r="H180" s="90"/>
      <c r="I180" s="90"/>
      <c r="J180" s="93" t="s">
        <v>194</v>
      </c>
      <c r="K180" s="94"/>
      <c r="L180" s="94"/>
      <c r="M180" s="94"/>
    </row>
    <row r="181" spans="1:13" s="88" customFormat="1" ht="36.6" customHeight="1">
      <c r="A181" s="66" t="s">
        <v>176</v>
      </c>
      <c r="B181" s="67"/>
      <c r="C181" s="96" t="s">
        <v>211</v>
      </c>
      <c r="D181" s="89" t="s">
        <v>188</v>
      </c>
      <c r="E181" s="89" t="s">
        <v>188</v>
      </c>
      <c r="F181" s="90" t="s">
        <v>189</v>
      </c>
      <c r="G181" s="90"/>
      <c r="H181" s="90"/>
      <c r="I181" s="90"/>
      <c r="J181" s="91" t="s">
        <v>194</v>
      </c>
      <c r="K181" s="92"/>
      <c r="L181" s="92"/>
      <c r="M181" s="92"/>
    </row>
    <row r="182" spans="1:13" s="88" customFormat="1" ht="36.6" customHeight="1">
      <c r="A182" s="66" t="s">
        <v>176</v>
      </c>
      <c r="B182" s="67"/>
      <c r="C182" s="96" t="s">
        <v>212</v>
      </c>
      <c r="D182" s="89" t="s">
        <v>188</v>
      </c>
      <c r="E182" s="89" t="s">
        <v>188</v>
      </c>
      <c r="F182" s="90" t="s">
        <v>189</v>
      </c>
      <c r="G182" s="90"/>
      <c r="H182" s="90"/>
      <c r="I182" s="90"/>
      <c r="J182" s="91" t="s">
        <v>194</v>
      </c>
      <c r="K182" s="92"/>
      <c r="L182" s="92"/>
      <c r="M182" s="92"/>
    </row>
    <row r="183" spans="1:13" s="88" customFormat="1" ht="36.6" customHeight="1">
      <c r="A183" s="66" t="s">
        <v>176</v>
      </c>
      <c r="B183" s="67"/>
      <c r="C183" s="96" t="s">
        <v>213</v>
      </c>
      <c r="D183" s="89" t="s">
        <v>188</v>
      </c>
      <c r="E183" s="89" t="s">
        <v>205</v>
      </c>
      <c r="F183" s="90" t="s">
        <v>189</v>
      </c>
      <c r="G183" s="90"/>
      <c r="H183" s="90"/>
      <c r="I183" s="90"/>
      <c r="J183" s="91" t="s">
        <v>194</v>
      </c>
      <c r="K183" s="92"/>
      <c r="L183" s="92"/>
      <c r="M183" s="92"/>
    </row>
    <row r="184" spans="1:13" s="88" customFormat="1" ht="36.6" customHeight="1">
      <c r="A184" s="66" t="s">
        <v>176</v>
      </c>
      <c r="B184" s="67"/>
      <c r="C184" s="96" t="s">
        <v>214</v>
      </c>
      <c r="D184" s="89" t="s">
        <v>188</v>
      </c>
      <c r="E184" s="89" t="s">
        <v>205</v>
      </c>
      <c r="F184" s="90" t="s">
        <v>189</v>
      </c>
      <c r="G184" s="90"/>
      <c r="H184" s="90"/>
      <c r="I184" s="90"/>
      <c r="J184" s="91" t="s">
        <v>194</v>
      </c>
      <c r="K184" s="92"/>
      <c r="L184" s="92"/>
      <c r="M184" s="92"/>
    </row>
    <row r="185" spans="1:13" s="88" customFormat="1" ht="36.6" customHeight="1">
      <c r="A185" s="66" t="s">
        <v>176</v>
      </c>
      <c r="B185" s="67"/>
      <c r="C185" s="142" t="s">
        <v>187</v>
      </c>
      <c r="D185" s="89" t="s">
        <v>188</v>
      </c>
      <c r="E185" s="89" t="s">
        <v>188</v>
      </c>
      <c r="F185" s="90" t="s">
        <v>189</v>
      </c>
      <c r="G185" s="90"/>
      <c r="H185" s="90"/>
      <c r="I185" s="90"/>
      <c r="J185" s="91" t="s">
        <v>194</v>
      </c>
      <c r="K185" s="92"/>
      <c r="L185" s="92"/>
      <c r="M185" s="92"/>
    </row>
    <row r="186" spans="1:13" s="88" customFormat="1" ht="36.6" customHeight="1">
      <c r="A186" s="66" t="s">
        <v>176</v>
      </c>
      <c r="B186" s="67"/>
      <c r="C186" s="96" t="s">
        <v>190</v>
      </c>
      <c r="D186" s="89" t="s">
        <v>205</v>
      </c>
      <c r="E186" s="89" t="s">
        <v>205</v>
      </c>
      <c r="F186" s="90" t="s">
        <v>189</v>
      </c>
      <c r="G186" s="90"/>
      <c r="H186" s="90"/>
      <c r="I186" s="90"/>
      <c r="J186" s="91" t="s">
        <v>194</v>
      </c>
      <c r="K186" s="92"/>
      <c r="L186" s="92"/>
      <c r="M186" s="92"/>
    </row>
    <row r="187" spans="1:13" s="88" customFormat="1" ht="36.6" customHeight="1">
      <c r="A187" s="66" t="s">
        <v>176</v>
      </c>
      <c r="B187" s="67"/>
      <c r="C187" s="96" t="s">
        <v>215</v>
      </c>
      <c r="D187" s="89" t="s">
        <v>188</v>
      </c>
      <c r="E187" s="89" t="s">
        <v>205</v>
      </c>
      <c r="F187" s="90" t="s">
        <v>189</v>
      </c>
      <c r="G187" s="90"/>
      <c r="H187" s="90"/>
      <c r="I187" s="90"/>
      <c r="J187" s="95" t="s">
        <v>194</v>
      </c>
      <c r="K187" s="94"/>
      <c r="L187" s="94"/>
      <c r="M187" s="94"/>
    </row>
    <row r="188" spans="1:13" ht="24" customHeight="1">
      <c r="A188" s="66" t="s">
        <v>177</v>
      </c>
      <c r="B188" s="67"/>
      <c r="C188" s="96"/>
      <c r="D188" s="29"/>
      <c r="E188" s="29"/>
      <c r="F188" s="66"/>
      <c r="G188" s="68"/>
      <c r="H188" s="68"/>
      <c r="I188" s="67"/>
      <c r="J188" s="52"/>
      <c r="K188" s="53"/>
      <c r="L188" s="53"/>
      <c r="M188" s="54"/>
    </row>
    <row r="189" spans="1:13" ht="24" customHeight="1">
      <c r="A189" s="66" t="s">
        <v>178</v>
      </c>
      <c r="B189" s="67"/>
      <c r="C189" s="96"/>
      <c r="D189" s="29"/>
      <c r="E189" s="29"/>
      <c r="F189" s="66"/>
      <c r="G189" s="68"/>
      <c r="H189" s="68"/>
      <c r="I189" s="67"/>
      <c r="J189" s="52"/>
      <c r="K189" s="53"/>
      <c r="L189" s="53"/>
      <c r="M189" s="54"/>
    </row>
    <row r="190" spans="1:13" ht="24" customHeight="1">
      <c r="A190" s="66" t="s">
        <v>179</v>
      </c>
      <c r="B190" s="67"/>
      <c r="C190" s="96"/>
      <c r="D190" s="29"/>
      <c r="E190" s="29"/>
      <c r="F190" s="66"/>
      <c r="G190" s="68"/>
      <c r="H190" s="68"/>
      <c r="I190" s="67"/>
      <c r="J190" s="52"/>
      <c r="K190" s="53"/>
      <c r="L190" s="53"/>
      <c r="M190" s="54"/>
    </row>
    <row r="191" spans="1:13" ht="43.2" customHeight="1">
      <c r="A191" s="66" t="s">
        <v>216</v>
      </c>
      <c r="B191" s="67"/>
      <c r="C191" s="96" t="s">
        <v>217</v>
      </c>
      <c r="D191" s="89" t="s">
        <v>188</v>
      </c>
      <c r="E191" s="89" t="s">
        <v>188</v>
      </c>
      <c r="F191" s="90" t="s">
        <v>218</v>
      </c>
      <c r="G191" s="90"/>
      <c r="H191" s="90"/>
      <c r="I191" s="90"/>
      <c r="J191" s="92"/>
      <c r="K191" s="92"/>
      <c r="L191" s="92"/>
      <c r="M191" s="92"/>
    </row>
    <row r="192" spans="1:13" ht="42.6" customHeight="1">
      <c r="A192" s="66" t="s">
        <v>216</v>
      </c>
      <c r="B192" s="67"/>
      <c r="C192" s="96" t="s">
        <v>219</v>
      </c>
      <c r="D192" s="89" t="s">
        <v>188</v>
      </c>
      <c r="E192" s="89" t="s">
        <v>205</v>
      </c>
      <c r="F192" s="90" t="s">
        <v>220</v>
      </c>
      <c r="G192" s="90"/>
      <c r="H192" s="90"/>
      <c r="I192" s="90"/>
      <c r="J192" s="92"/>
      <c r="K192" s="92"/>
      <c r="L192" s="92"/>
      <c r="M192" s="92"/>
    </row>
    <row r="193" spans="1:13" ht="42.6" customHeight="1">
      <c r="A193" s="66" t="s">
        <v>216</v>
      </c>
      <c r="B193" s="67"/>
      <c r="C193" s="96" t="s">
        <v>221</v>
      </c>
      <c r="D193" s="89" t="s">
        <v>205</v>
      </c>
      <c r="E193" s="89" t="s">
        <v>205</v>
      </c>
      <c r="F193" s="90" t="s">
        <v>222</v>
      </c>
      <c r="G193" s="90"/>
      <c r="H193" s="90"/>
      <c r="I193" s="90"/>
      <c r="J193" s="92"/>
      <c r="K193" s="92"/>
      <c r="L193" s="92"/>
      <c r="M193" s="92"/>
    </row>
    <row r="194" spans="1:13" ht="42.6" customHeight="1">
      <c r="A194" s="66" t="s">
        <v>216</v>
      </c>
      <c r="B194" s="67"/>
      <c r="C194" s="96" t="s">
        <v>223</v>
      </c>
      <c r="D194" s="89" t="s">
        <v>205</v>
      </c>
      <c r="E194" s="89" t="s">
        <v>205</v>
      </c>
      <c r="F194" s="90" t="s">
        <v>224</v>
      </c>
      <c r="G194" s="90"/>
      <c r="H194" s="90"/>
      <c r="I194" s="90"/>
      <c r="J194" s="92"/>
      <c r="K194" s="92"/>
      <c r="L194" s="92"/>
      <c r="M194" s="92"/>
    </row>
    <row r="195" spans="1:13" ht="42.6" customHeight="1">
      <c r="A195" s="66" t="s">
        <v>216</v>
      </c>
      <c r="B195" s="67"/>
      <c r="C195" s="96" t="s">
        <v>225</v>
      </c>
      <c r="D195" s="89" t="s">
        <v>205</v>
      </c>
      <c r="E195" s="89" t="s">
        <v>205</v>
      </c>
      <c r="F195" s="90" t="s">
        <v>224</v>
      </c>
      <c r="G195" s="90"/>
      <c r="H195" s="90"/>
      <c r="I195" s="90"/>
      <c r="J195" s="92"/>
      <c r="K195" s="92"/>
      <c r="L195" s="92"/>
      <c r="M195" s="92"/>
    </row>
    <row r="196" spans="1:13" ht="24" customHeight="1">
      <c r="A196" s="66" t="s">
        <v>180</v>
      </c>
      <c r="B196" s="67"/>
      <c r="C196" s="29"/>
      <c r="D196" s="29"/>
      <c r="E196" s="29"/>
      <c r="F196" s="66"/>
      <c r="G196" s="68"/>
      <c r="H196" s="68"/>
      <c r="I196" s="67"/>
      <c r="J196" s="52"/>
      <c r="K196" s="53"/>
      <c r="L196" s="53"/>
      <c r="M196" s="54"/>
    </row>
    <row r="197" spans="1:13" ht="24" customHeight="1">
      <c r="A197" s="66" t="s">
        <v>181</v>
      </c>
      <c r="B197" s="67"/>
      <c r="C197" s="29"/>
      <c r="D197" s="29"/>
      <c r="E197" s="29"/>
      <c r="F197" s="66"/>
      <c r="G197" s="68"/>
      <c r="H197" s="68"/>
      <c r="I197" s="67"/>
      <c r="J197" s="52"/>
      <c r="K197" s="53"/>
      <c r="L197" s="53"/>
      <c r="M197" s="54"/>
    </row>
    <row r="198" spans="1:13" ht="24" customHeight="1">
      <c r="A198" s="66" t="s">
        <v>182</v>
      </c>
      <c r="B198" s="67"/>
      <c r="C198" s="29"/>
      <c r="D198" s="29"/>
      <c r="E198" s="29"/>
      <c r="F198" s="66"/>
      <c r="G198" s="68"/>
      <c r="H198" s="68"/>
      <c r="I198" s="67"/>
      <c r="J198" s="52"/>
      <c r="K198" s="53"/>
      <c r="L198" s="53"/>
      <c r="M198" s="54"/>
    </row>
    <row r="199" spans="1:13" ht="24" customHeight="1">
      <c r="A199" s="66" t="s">
        <v>183</v>
      </c>
      <c r="B199" s="67"/>
      <c r="C199" s="29"/>
      <c r="D199" s="29"/>
      <c r="E199" s="29"/>
      <c r="F199" s="66"/>
      <c r="G199" s="68"/>
      <c r="H199" s="68"/>
      <c r="I199" s="67"/>
      <c r="J199" s="52"/>
      <c r="K199" s="53"/>
      <c r="L199" s="53"/>
      <c r="M199" s="54"/>
    </row>
    <row r="200" spans="1:13" ht="24" customHeight="1">
      <c r="A200" s="66" t="s">
        <v>184</v>
      </c>
      <c r="B200" s="67"/>
      <c r="C200" s="29"/>
      <c r="D200" s="29"/>
      <c r="E200" s="29"/>
      <c r="F200" s="66"/>
      <c r="G200" s="68"/>
      <c r="H200" s="68"/>
      <c r="I200" s="67"/>
      <c r="J200" s="52"/>
      <c r="K200" s="53"/>
      <c r="L200" s="53"/>
      <c r="M200" s="54"/>
    </row>
    <row r="201" spans="1:13" ht="27" customHeight="1">
      <c r="A201" s="66" t="s">
        <v>185</v>
      </c>
      <c r="B201" s="67"/>
      <c r="C201" s="29"/>
      <c r="D201" s="29"/>
      <c r="E201" s="29"/>
      <c r="F201" s="66"/>
      <c r="G201" s="68"/>
      <c r="H201" s="68"/>
      <c r="I201" s="67"/>
      <c r="J201" s="52"/>
      <c r="K201" s="53"/>
      <c r="L201" s="53"/>
      <c r="M201" s="54"/>
    </row>
    <row r="202" spans="1:13" ht="24.9" customHeight="1">
      <c r="A202" s="66" t="s">
        <v>186</v>
      </c>
      <c r="B202" s="67"/>
      <c r="C202" s="29"/>
      <c r="D202" s="29"/>
      <c r="E202" s="29"/>
      <c r="F202" s="66"/>
      <c r="G202" s="68"/>
      <c r="H202" s="68"/>
      <c r="I202" s="67"/>
      <c r="J202" s="52"/>
      <c r="K202" s="53"/>
      <c r="L202" s="53"/>
      <c r="M202" s="54"/>
    </row>
  </sheetData>
  <mergeCells count="372">
    <mergeCell ref="I136:K136"/>
    <mergeCell ref="L136:M136"/>
    <mergeCell ref="A137:B137"/>
    <mergeCell ref="I137:K137"/>
    <mergeCell ref="L137:M137"/>
    <mergeCell ref="A37:L37"/>
    <mergeCell ref="A131:B131"/>
    <mergeCell ref="I131:K131"/>
    <mergeCell ref="L131:M131"/>
    <mergeCell ref="A132:B132"/>
    <mergeCell ref="I132:K132"/>
    <mergeCell ref="L132:M132"/>
    <mergeCell ref="A185:B185"/>
    <mergeCell ref="F185:I185"/>
    <mergeCell ref="J185:M185"/>
    <mergeCell ref="A186:B186"/>
    <mergeCell ref="F186:I186"/>
    <mergeCell ref="J186:M186"/>
    <mergeCell ref="A187:B187"/>
    <mergeCell ref="F187:I187"/>
    <mergeCell ref="J187:M187"/>
    <mergeCell ref="A182:B182"/>
    <mergeCell ref="F182:I182"/>
    <mergeCell ref="J182:M182"/>
    <mergeCell ref="A183:B183"/>
    <mergeCell ref="F183:I183"/>
    <mergeCell ref="J183:M183"/>
    <mergeCell ref="A184:B184"/>
    <mergeCell ref="F184:I184"/>
    <mergeCell ref="J184:M184"/>
    <mergeCell ref="A179:B179"/>
    <mergeCell ref="F179:I179"/>
    <mergeCell ref="J179:M179"/>
    <mergeCell ref="A180:B180"/>
    <mergeCell ref="F180:I180"/>
    <mergeCell ref="J180:M180"/>
    <mergeCell ref="A181:B181"/>
    <mergeCell ref="F181:I181"/>
    <mergeCell ref="J181:M181"/>
    <mergeCell ref="A176:B176"/>
    <mergeCell ref="F176:I176"/>
    <mergeCell ref="J176:M176"/>
    <mergeCell ref="A177:B177"/>
    <mergeCell ref="F177:I177"/>
    <mergeCell ref="J177:M177"/>
    <mergeCell ref="A178:B178"/>
    <mergeCell ref="F178:I178"/>
    <mergeCell ref="J178:M178"/>
    <mergeCell ref="A173:B173"/>
    <mergeCell ref="F173:I173"/>
    <mergeCell ref="J173:M173"/>
    <mergeCell ref="A174:B174"/>
    <mergeCell ref="F174:I174"/>
    <mergeCell ref="J174:M174"/>
    <mergeCell ref="A175:B175"/>
    <mergeCell ref="F175:I175"/>
    <mergeCell ref="J175:M175"/>
    <mergeCell ref="A170:B170"/>
    <mergeCell ref="F170:I170"/>
    <mergeCell ref="J170:M170"/>
    <mergeCell ref="A171:B171"/>
    <mergeCell ref="F171:I171"/>
    <mergeCell ref="J171:M171"/>
    <mergeCell ref="A172:B172"/>
    <mergeCell ref="F172:I172"/>
    <mergeCell ref="J172:M172"/>
    <mergeCell ref="A200:B200"/>
    <mergeCell ref="F200:I200"/>
    <mergeCell ref="J200:M200"/>
    <mergeCell ref="A201:B201"/>
    <mergeCell ref="F201:I201"/>
    <mergeCell ref="J201:M201"/>
    <mergeCell ref="A202:B202"/>
    <mergeCell ref="F202:I202"/>
    <mergeCell ref="J202:M202"/>
    <mergeCell ref="A197:B197"/>
    <mergeCell ref="F197:I197"/>
    <mergeCell ref="J197:M197"/>
    <mergeCell ref="A198:B198"/>
    <mergeCell ref="F198:I198"/>
    <mergeCell ref="J198:M198"/>
    <mergeCell ref="A199:B199"/>
    <mergeCell ref="F199:I199"/>
    <mergeCell ref="J199:M199"/>
    <mergeCell ref="A190:B190"/>
    <mergeCell ref="F190:I190"/>
    <mergeCell ref="J190:M190"/>
    <mergeCell ref="A191:B191"/>
    <mergeCell ref="F191:I191"/>
    <mergeCell ref="J191:M191"/>
    <mergeCell ref="A196:B196"/>
    <mergeCell ref="F196:I196"/>
    <mergeCell ref="J196:M196"/>
    <mergeCell ref="A192:B192"/>
    <mergeCell ref="F192:I192"/>
    <mergeCell ref="J192:M192"/>
    <mergeCell ref="A193:B193"/>
    <mergeCell ref="F193:I193"/>
    <mergeCell ref="J193:M193"/>
    <mergeCell ref="A194:B194"/>
    <mergeCell ref="F194:I194"/>
    <mergeCell ref="J194:M194"/>
    <mergeCell ref="A195:B195"/>
    <mergeCell ref="F195:I195"/>
    <mergeCell ref="J195:M195"/>
    <mergeCell ref="A188:B188"/>
    <mergeCell ref="F188:I188"/>
    <mergeCell ref="J188:M188"/>
    <mergeCell ref="A189:B189"/>
    <mergeCell ref="F189:I189"/>
    <mergeCell ref="J189:M189"/>
    <mergeCell ref="A167:B167"/>
    <mergeCell ref="F167:I167"/>
    <mergeCell ref="J167:M167"/>
    <mergeCell ref="A168:B168"/>
    <mergeCell ref="F168:I168"/>
    <mergeCell ref="J168:M168"/>
    <mergeCell ref="A169:B169"/>
    <mergeCell ref="F169:I169"/>
    <mergeCell ref="J169:M169"/>
    <mergeCell ref="A163:E163"/>
    <mergeCell ref="F163:H163"/>
    <mergeCell ref="J163:M163"/>
    <mergeCell ref="A164:M164"/>
    <mergeCell ref="F165:I165"/>
    <mergeCell ref="J165:M165"/>
    <mergeCell ref="A166:B166"/>
    <mergeCell ref="F166:I166"/>
    <mergeCell ref="J166:M166"/>
    <mergeCell ref="A159:E159"/>
    <mergeCell ref="J159:M159"/>
    <mergeCell ref="A161:E161"/>
    <mergeCell ref="F161:H161"/>
    <mergeCell ref="J161:M161"/>
    <mergeCell ref="A162:E162"/>
    <mergeCell ref="F162:H162"/>
    <mergeCell ref="J162:M162"/>
    <mergeCell ref="A154:E154"/>
    <mergeCell ref="J154:M154"/>
    <mergeCell ref="A155:E155"/>
    <mergeCell ref="J155:M155"/>
    <mergeCell ref="A156:E156"/>
    <mergeCell ref="J156:M156"/>
    <mergeCell ref="A157:E157"/>
    <mergeCell ref="J157:M157"/>
    <mergeCell ref="A158:E158"/>
    <mergeCell ref="J158:M158"/>
    <mergeCell ref="A147:B147"/>
    <mergeCell ref="C147:D147"/>
    <mergeCell ref="E147:F147"/>
    <mergeCell ref="G147:I147"/>
    <mergeCell ref="J147:L147"/>
    <mergeCell ref="F150:I150"/>
    <mergeCell ref="A152:E152"/>
    <mergeCell ref="J152:M152"/>
    <mergeCell ref="A153:E153"/>
    <mergeCell ref="J153:M153"/>
    <mergeCell ref="A150:E151"/>
    <mergeCell ref="J150:M151"/>
    <mergeCell ref="A146:B146"/>
    <mergeCell ref="C146:D146"/>
    <mergeCell ref="E146:F146"/>
    <mergeCell ref="G146:I146"/>
    <mergeCell ref="J146:L146"/>
    <mergeCell ref="A143:C143"/>
    <mergeCell ref="D143:G143"/>
    <mergeCell ref="J143:M143"/>
    <mergeCell ref="A130:B130"/>
    <mergeCell ref="A138:B138"/>
    <mergeCell ref="I138:K138"/>
    <mergeCell ref="L138:M138"/>
    <mergeCell ref="A139:B139"/>
    <mergeCell ref="I139:K139"/>
    <mergeCell ref="L139:M139"/>
    <mergeCell ref="A142:C142"/>
    <mergeCell ref="D142:G142"/>
    <mergeCell ref="J142:M142"/>
    <mergeCell ref="E129:E130"/>
    <mergeCell ref="H129:H130"/>
    <mergeCell ref="I129:K130"/>
    <mergeCell ref="L129:M130"/>
    <mergeCell ref="A133:B133"/>
    <mergeCell ref="I133:K133"/>
    <mergeCell ref="L133:M133"/>
    <mergeCell ref="A134:B134"/>
    <mergeCell ref="I134:K134"/>
    <mergeCell ref="L134:M134"/>
    <mergeCell ref="A135:B135"/>
    <mergeCell ref="I135:K135"/>
    <mergeCell ref="L135:M135"/>
    <mergeCell ref="A136:B136"/>
    <mergeCell ref="A121:H121"/>
    <mergeCell ref="J121:M121"/>
    <mergeCell ref="A124:H124"/>
    <mergeCell ref="J124:M124"/>
    <mergeCell ref="A125:H125"/>
    <mergeCell ref="J125:M125"/>
    <mergeCell ref="A126:H126"/>
    <mergeCell ref="J126:M126"/>
    <mergeCell ref="A129:B129"/>
    <mergeCell ref="C129:D129"/>
    <mergeCell ref="F129:G129"/>
    <mergeCell ref="F114:I114"/>
    <mergeCell ref="J114:K114"/>
    <mergeCell ref="F115:I115"/>
    <mergeCell ref="J115:K115"/>
    <mergeCell ref="F116:I116"/>
    <mergeCell ref="J116:K116"/>
    <mergeCell ref="A119:H119"/>
    <mergeCell ref="J119:M119"/>
    <mergeCell ref="A120:H120"/>
    <mergeCell ref="J120:M120"/>
    <mergeCell ref="A108:D108"/>
    <mergeCell ref="G108:I108"/>
    <mergeCell ref="J108:M108"/>
    <mergeCell ref="A109:D109"/>
    <mergeCell ref="G109:I109"/>
    <mergeCell ref="J109:M109"/>
    <mergeCell ref="F112:I112"/>
    <mergeCell ref="J112:K112"/>
    <mergeCell ref="F113:I113"/>
    <mergeCell ref="J113:K113"/>
    <mergeCell ref="A98:C98"/>
    <mergeCell ref="D98:M98"/>
    <mergeCell ref="A101:D101"/>
    <mergeCell ref="F101:H101"/>
    <mergeCell ref="I101:M101"/>
    <mergeCell ref="A106:D106"/>
    <mergeCell ref="G106:I106"/>
    <mergeCell ref="J106:M106"/>
    <mergeCell ref="A107:D107"/>
    <mergeCell ref="G107:I107"/>
    <mergeCell ref="J107:M107"/>
    <mergeCell ref="E102:E103"/>
    <mergeCell ref="A102:D103"/>
    <mergeCell ref="B95:D95"/>
    <mergeCell ref="F95:I95"/>
    <mergeCell ref="J95:M95"/>
    <mergeCell ref="B96:D96"/>
    <mergeCell ref="F96:I96"/>
    <mergeCell ref="J96:M96"/>
    <mergeCell ref="B97:D97"/>
    <mergeCell ref="F97:I97"/>
    <mergeCell ref="J97:M97"/>
    <mergeCell ref="B92:D92"/>
    <mergeCell ref="F92:I92"/>
    <mergeCell ref="J92:M92"/>
    <mergeCell ref="B93:D93"/>
    <mergeCell ref="F93:I93"/>
    <mergeCell ref="J93:M93"/>
    <mergeCell ref="B94:D94"/>
    <mergeCell ref="F94:I94"/>
    <mergeCell ref="J94:M94"/>
    <mergeCell ref="B89:D89"/>
    <mergeCell ref="F89:I89"/>
    <mergeCell ref="J89:M89"/>
    <mergeCell ref="B90:D90"/>
    <mergeCell ref="F90:I90"/>
    <mergeCell ref="J90:M90"/>
    <mergeCell ref="B91:D91"/>
    <mergeCell ref="F91:I91"/>
    <mergeCell ref="J91:M91"/>
    <mergeCell ref="A83:G83"/>
    <mergeCell ref="J83:M83"/>
    <mergeCell ref="B86:D86"/>
    <mergeCell ref="F86:I86"/>
    <mergeCell ref="J86:M86"/>
    <mergeCell ref="B87:D87"/>
    <mergeCell ref="F87:I87"/>
    <mergeCell ref="J87:M87"/>
    <mergeCell ref="B88:D88"/>
    <mergeCell ref="F88:I88"/>
    <mergeCell ref="J88:M88"/>
    <mergeCell ref="A78:G78"/>
    <mergeCell ref="J78:M78"/>
    <mergeCell ref="A79:G79"/>
    <mergeCell ref="J79:M79"/>
    <mergeCell ref="A80:G80"/>
    <mergeCell ref="J80:M80"/>
    <mergeCell ref="A81:G81"/>
    <mergeCell ref="J81:M81"/>
    <mergeCell ref="A82:G82"/>
    <mergeCell ref="J82:M82"/>
    <mergeCell ref="A71:G71"/>
    <mergeCell ref="J71:M71"/>
    <mergeCell ref="A72:G72"/>
    <mergeCell ref="J72:M72"/>
    <mergeCell ref="A73:G73"/>
    <mergeCell ref="J73:M73"/>
    <mergeCell ref="A74:G74"/>
    <mergeCell ref="J74:M74"/>
    <mergeCell ref="A75:G75"/>
    <mergeCell ref="J75:M75"/>
    <mergeCell ref="A64:H64"/>
    <mergeCell ref="J64:M64"/>
    <mergeCell ref="A65:H65"/>
    <mergeCell ref="J65:M65"/>
    <mergeCell ref="A66:H66"/>
    <mergeCell ref="J66:M66"/>
    <mergeCell ref="A69:G69"/>
    <mergeCell ref="J69:M69"/>
    <mergeCell ref="A70:G70"/>
    <mergeCell ref="J70:M70"/>
    <mergeCell ref="A59:B59"/>
    <mergeCell ref="D59:F59"/>
    <mergeCell ref="G59:K59"/>
    <mergeCell ref="L59:M59"/>
    <mergeCell ref="A60:B60"/>
    <mergeCell ref="D60:F60"/>
    <mergeCell ref="G60:K60"/>
    <mergeCell ref="L60:M60"/>
    <mergeCell ref="A61:B61"/>
    <mergeCell ref="D61:F61"/>
    <mergeCell ref="G61:K61"/>
    <mergeCell ref="L61:M61"/>
    <mergeCell ref="A56:B56"/>
    <mergeCell ref="D56:F56"/>
    <mergeCell ref="G56:K56"/>
    <mergeCell ref="L56:M56"/>
    <mergeCell ref="A57:B57"/>
    <mergeCell ref="D57:F57"/>
    <mergeCell ref="G57:K57"/>
    <mergeCell ref="L57:M57"/>
    <mergeCell ref="A58:B58"/>
    <mergeCell ref="D58:F58"/>
    <mergeCell ref="G58:K58"/>
    <mergeCell ref="L58:M58"/>
    <mergeCell ref="A44:L44"/>
    <mergeCell ref="A47:H47"/>
    <mergeCell ref="I47:J47"/>
    <mergeCell ref="K47:M47"/>
    <mergeCell ref="A48:H48"/>
    <mergeCell ref="I48:J48"/>
    <mergeCell ref="K48:M48"/>
    <mergeCell ref="E51:G51"/>
    <mergeCell ref="H51:L51"/>
    <mergeCell ref="A30:M30"/>
    <mergeCell ref="B31:M31"/>
    <mergeCell ref="B32:M32"/>
    <mergeCell ref="A35:L35"/>
    <mergeCell ref="A36:L36"/>
    <mergeCell ref="A38:L38"/>
    <mergeCell ref="A39:L39"/>
    <mergeCell ref="A40:L40"/>
    <mergeCell ref="A43:L43"/>
    <mergeCell ref="A20:M20"/>
    <mergeCell ref="B21:M21"/>
    <mergeCell ref="B22:M22"/>
    <mergeCell ref="B23:M23"/>
    <mergeCell ref="A24:M24"/>
    <mergeCell ref="B25:M25"/>
    <mergeCell ref="B26:M26"/>
    <mergeCell ref="B27:M27"/>
    <mergeCell ref="A29:M29"/>
    <mergeCell ref="B11:M11"/>
    <mergeCell ref="B12:M12"/>
    <mergeCell ref="B13:M13"/>
    <mergeCell ref="B14:M14"/>
    <mergeCell ref="B15:M15"/>
    <mergeCell ref="B16:M16"/>
    <mergeCell ref="A17:M17"/>
    <mergeCell ref="B18:M18"/>
    <mergeCell ref="B19:M19"/>
    <mergeCell ref="A1:M1"/>
    <mergeCell ref="A2:M2"/>
    <mergeCell ref="A4:M4"/>
    <mergeCell ref="B5:M5"/>
    <mergeCell ref="B6:M6"/>
    <mergeCell ref="B7:M7"/>
    <mergeCell ref="B8:M8"/>
    <mergeCell ref="B9:M9"/>
    <mergeCell ref="B10:M10"/>
  </mergeCells>
  <hyperlinks>
    <hyperlink ref="J167" r:id="rId1" xr:uid="{1BF1A006-16B0-447D-A4A6-14FB6E64DB5D}"/>
    <hyperlink ref="J168" r:id="rId2" xr:uid="{D105D97F-8A7B-408F-8B7B-CB144E27ECA2}"/>
    <hyperlink ref="J169" r:id="rId3" xr:uid="{E4860929-9304-440D-BE70-C42FB9592906}"/>
    <hyperlink ref="J170" r:id="rId4" xr:uid="{B3070D41-7A24-4269-BAF0-A28C11DFD96D}"/>
    <hyperlink ref="J171" r:id="rId5" xr:uid="{AA23D4C8-CDF6-4254-B177-32BE7A32E2DC}"/>
    <hyperlink ref="J172" r:id="rId6" xr:uid="{2120B83B-BE4F-4AC3-BC7C-704138769498}"/>
    <hyperlink ref="J173" r:id="rId7" xr:uid="{3FB5A367-7E07-4203-9EB4-F1C2C1C45A1C}"/>
    <hyperlink ref="J174" r:id="rId8" xr:uid="{7E950DE2-1BCD-4EBF-A1B4-48262CE1C84C}"/>
    <hyperlink ref="J175" r:id="rId9" xr:uid="{7A30E196-7B2F-493D-A24F-D3B4DD29C100}"/>
    <hyperlink ref="J176" r:id="rId10" xr:uid="{9FF62BC9-B261-470D-B8E5-F6F1F38C5BE5}"/>
    <hyperlink ref="J177" r:id="rId11" xr:uid="{52BE78C3-6922-4488-B0D3-C4B93F90C453}"/>
    <hyperlink ref="J178" r:id="rId12" xr:uid="{117CDE5E-9198-411D-86B8-52B4A81994AA}"/>
    <hyperlink ref="J179" r:id="rId13" xr:uid="{924F8957-6E66-413B-822F-1DDB53247045}"/>
    <hyperlink ref="J180" r:id="rId14" xr:uid="{95C1F80C-2A72-4384-A16F-BFAEFCA922BA}"/>
    <hyperlink ref="J181" r:id="rId15" xr:uid="{627E2898-E2C5-4CF0-9F6B-30ED49EF816C}"/>
    <hyperlink ref="J182" r:id="rId16" xr:uid="{18CA2291-C351-4378-837E-2BC942ABDB40}"/>
    <hyperlink ref="J183" r:id="rId17" xr:uid="{D7783F56-AEE7-447B-94C6-1F677B5FD59F}"/>
    <hyperlink ref="J184" r:id="rId18" xr:uid="{F20F2FDA-8CE5-44ED-B27E-9940B6AB9F2C}"/>
    <hyperlink ref="J185" r:id="rId19" xr:uid="{9108D4D2-4477-43CA-BAC2-4BDEC78786EC}"/>
    <hyperlink ref="J186" r:id="rId20" xr:uid="{48020A1C-60C5-4D4B-9F6E-347328CE7B77}"/>
    <hyperlink ref="J187" r:id="rId21" xr:uid="{CDF2795D-AC66-4EC3-AB58-D04DB99F068F}"/>
    <hyperlink ref="M53" r:id="rId22" xr:uid="{D31A5078-C61E-4338-BFA9-416E2BF804AC}"/>
    <hyperlink ref="J65" r:id="rId23" xr:uid="{BCF4FFE2-CFF2-4FD5-9B8C-A71B3B6676DE}"/>
    <hyperlink ref="J66" r:id="rId24" xr:uid="{8E3DADA1-A8DF-466D-B489-311A63A0B40E}"/>
    <hyperlink ref="J73" r:id="rId25" xr:uid="{3A163A87-77A5-414A-A082-19C6C652BA58}"/>
    <hyperlink ref="J75" r:id="rId26" xr:uid="{D8ABB270-742C-47EB-AE79-CC9929BD2314}"/>
    <hyperlink ref="J120" r:id="rId27" xr:uid="{8E1F5D4A-E483-4DF1-B7FF-274C29836A62}"/>
    <hyperlink ref="B14" r:id="rId28" xr:uid="{6D89B980-D58A-4A30-B55E-3320316A13B9}"/>
    <hyperlink ref="B16" r:id="rId29" xr:uid="{D973AB1F-6E8D-4F9D-BA74-F6542C61EB92}"/>
    <hyperlink ref="J125" r:id="rId30" xr:uid="{B50F087F-307E-4E5A-9851-0E6EE50465E8}"/>
    <hyperlink ref="J126" r:id="rId31" xr:uid="{1EEB8B1D-5EC7-4E09-A4DE-D9EEB873C157}"/>
    <hyperlink ref="J125:M125" r:id="rId32" display="https://www.issfa.mil.ec/institucion/quienes-somos/" xr:uid="{5DC63941-E048-43C0-BFC1-9C97D9255F7D}"/>
    <hyperlink ref="J126:M126" r:id="rId33" display="https://www.issfa.mil.ec/transparencia/loatip/" xr:uid="{12D8E128-D1BC-4EE2-9F80-CFE1285C6A3F}"/>
  </hyperlinks>
  <pageMargins left="0.23622047244094499" right="0.23622047244094499" top="0.74803149606299202" bottom="0.74803149606299202" header="0.31496062992126" footer="0.31496062992126"/>
  <pageSetup paperSize="9" scale="91" orientation="landscape"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83859-0031-4585-82F6-1C23B229A86F}">
  <dimension ref="B2:G6"/>
  <sheetViews>
    <sheetView workbookViewId="0">
      <selection activeCell="G4" sqref="G4"/>
    </sheetView>
  </sheetViews>
  <sheetFormatPr baseColWidth="10" defaultRowHeight="14.4"/>
  <cols>
    <col min="2" max="3" width="11.88671875" bestFit="1" customWidth="1"/>
  </cols>
  <sheetData>
    <row r="2" spans="2:7">
      <c r="B2" s="121">
        <f>135000*1.15</f>
        <v>155250</v>
      </c>
    </row>
    <row r="3" spans="2:7">
      <c r="B3" s="121">
        <f>75000</f>
        <v>75000</v>
      </c>
    </row>
    <row r="4" spans="2:7">
      <c r="B4" s="121">
        <f>SUM(B2:B3)</f>
        <v>230250</v>
      </c>
      <c r="C4" s="122">
        <v>206195</v>
      </c>
      <c r="D4" s="120" t="s">
        <v>265</v>
      </c>
      <c r="G4">
        <f>25500</f>
        <v>25500</v>
      </c>
    </row>
    <row r="5" spans="2:7">
      <c r="D5" s="120" t="s">
        <v>266</v>
      </c>
      <c r="G5">
        <f>60000</f>
        <v>60000</v>
      </c>
    </row>
    <row r="6" spans="2:7">
      <c r="G6">
        <f>G5-G4</f>
        <v>34500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Iveth Bautista Caceres</dc:creator>
  <cp:lastModifiedBy>Gordon Soraya</cp:lastModifiedBy>
  <dcterms:created xsi:type="dcterms:W3CDTF">2022-09-26T19:43:00Z</dcterms:created>
  <dcterms:modified xsi:type="dcterms:W3CDTF">2026-03-31T21:21:37Z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CDD9FBE328034DA0A0EFD3F9880841E8_13</vt:lpwstr>
  </property>
  <property fmtid="{D5CDD505-2E9C-101B-9397-08002B2CF9AE}" pid="3" name="KSOProductBuildVer">
    <vt:lpwstr>3082-12.2.0.23196</vt:lpwstr>
  </property>
</Properties>
</file>